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OST\Agregirano Statisticko izvjesce\MOSTv2\ASI_kreditne institucije\MSFI9\AT\2018\2018-03\"/>
    </mc:Choice>
  </mc:AlternateContent>
  <bookViews>
    <workbookView xWindow="2790" yWindow="2160" windowWidth="17010" windowHeight="6660" tabRatio="923"/>
  </bookViews>
  <sheets>
    <sheet name="R-FINRDG" sheetId="27" r:id="rId1"/>
    <sheet name="BS4-2" sheetId="1" r:id="rId2"/>
    <sheet name="BS-IBS4-3" sheetId="2" r:id="rId3"/>
    <sheet name="BS-GOD4-4" sheetId="3" r:id="rId4"/>
    <sheet name="BS-VP4-5" sheetId="4" r:id="rId5"/>
    <sheet name="BS-DER4-6" sheetId="5" r:id="rId6"/>
    <sheet name="BS-KRED4-7" sheetId="6" r:id="rId7"/>
    <sheet name="BS-DEP4-8" sheetId="7" r:id="rId8"/>
    <sheet name="BS-OK4-9" sheetId="8" r:id="rId9"/>
    <sheet name="BS-OIO4-10" sheetId="9" r:id="rId10"/>
    <sheet name="BS-KAM4-11" sheetId="10" r:id="rId11"/>
    <sheet name="BS-IV4-12" sheetId="11" r:id="rId12"/>
    <sheet name="BS-JAM4-13" sheetId="12" r:id="rId13"/>
    <sheet name="BS-RK4-15 " sheetId="20" r:id="rId14"/>
    <sheet name="BS-RD4-16" sheetId="21" r:id="rId15"/>
    <sheet name="BS-RPK4-17" sheetId="22" r:id="rId16"/>
    <sheet name="BS-DNP4-18" sheetId="23" r:id="rId17"/>
    <sheet name="VSI4-19" sheetId="24" r:id="rId18"/>
    <sheet name="VSO4-20 " sheetId="25" r:id="rId19"/>
    <sheet name="DVP4-21" sheetId="13" r:id="rId20"/>
  </sheets>
  <definedNames>
    <definedName name="_xlnm.Print_Area" localSheetId="16">'BS-DNP4-18'!$B$2:$P$55</definedName>
    <definedName name="_xlnm.Print_Area" localSheetId="14">'BS-RD4-16'!$B$2:$N$205</definedName>
    <definedName name="_xlnm.Print_Area" localSheetId="13">'BS-RK4-15 '!$B$2:$N$213</definedName>
    <definedName name="_xlnm.Print_Area" localSheetId="15">'BS-RPK4-17'!$B$2:$N$93</definedName>
    <definedName name="_xlnm.Print_Area" localSheetId="17">'VSI4-19'!$B$2:$T$61</definedName>
    <definedName name="_xlnm.Print_Area" localSheetId="18">'VSO4-20 '!$B$2:$T$39</definedName>
    <definedName name="Prilog2">#REF!</definedName>
  </definedNames>
  <calcPr calcId="152511"/>
</workbook>
</file>

<file path=xl/calcChain.xml><?xml version="1.0" encoding="utf-8"?>
<calcChain xmlns="http://schemas.openxmlformats.org/spreadsheetml/2006/main">
  <c r="U11" i="27" l="1"/>
  <c r="U12" i="27"/>
  <c r="U13" i="27"/>
  <c r="U14" i="27"/>
  <c r="U15" i="27"/>
  <c r="U16" i="27"/>
  <c r="U17" i="27"/>
  <c r="U18" i="27"/>
  <c r="U19" i="27"/>
  <c r="U20" i="27"/>
  <c r="U21" i="27"/>
  <c r="U22" i="27"/>
  <c r="U23" i="27"/>
  <c r="U24" i="27"/>
  <c r="U25" i="27"/>
  <c r="U26" i="27"/>
  <c r="U27" i="27"/>
  <c r="U28" i="27"/>
  <c r="U29" i="27"/>
  <c r="U30" i="27"/>
  <c r="U31" i="27"/>
  <c r="U32" i="27"/>
  <c r="U33" i="27"/>
  <c r="U34" i="27"/>
  <c r="U35" i="27"/>
  <c r="U36" i="27"/>
  <c r="U37" i="27"/>
  <c r="U38" i="27"/>
  <c r="U39" i="27"/>
  <c r="U40" i="27"/>
  <c r="U41" i="27"/>
  <c r="U43" i="27"/>
  <c r="U44" i="27"/>
  <c r="U45" i="27"/>
  <c r="U46" i="27"/>
  <c r="U47" i="27"/>
  <c r="U48" i="27"/>
  <c r="U49" i="27"/>
  <c r="U50" i="27"/>
  <c r="U51" i="27"/>
  <c r="U52" i="27"/>
  <c r="U53" i="27"/>
  <c r="U54" i="27"/>
  <c r="U55" i="27"/>
  <c r="U56" i="27"/>
  <c r="U57" i="27"/>
  <c r="U58" i="27"/>
  <c r="U59" i="27"/>
  <c r="U60" i="27"/>
  <c r="U61" i="27"/>
  <c r="U62" i="27"/>
  <c r="U63" i="27"/>
  <c r="U64" i="27"/>
  <c r="U65" i="27"/>
  <c r="U66" i="27"/>
  <c r="U67" i="27"/>
  <c r="U68" i="27"/>
  <c r="U69" i="27"/>
  <c r="U70" i="27"/>
  <c r="U71" i="27"/>
  <c r="U72" i="27"/>
  <c r="U73" i="27"/>
  <c r="U74" i="27"/>
  <c r="U75" i="27"/>
  <c r="U76" i="27"/>
  <c r="U77" i="27"/>
  <c r="U78" i="27"/>
  <c r="U79" i="27"/>
  <c r="U80" i="27"/>
  <c r="U81" i="27"/>
  <c r="U10" i="27"/>
  <c r="E11" i="4"/>
  <c r="C12" i="4"/>
  <c r="G11" i="4" l="1"/>
  <c r="C15" i="4"/>
  <c r="E12" i="4"/>
  <c r="G12" i="4" l="1"/>
  <c r="C16" i="4"/>
  <c r="C18" i="4" s="1"/>
  <c r="E15" i="4"/>
  <c r="G15" i="4" l="1"/>
  <c r="E16" i="4"/>
  <c r="G16" i="4" l="1"/>
  <c r="C19" i="4" l="1"/>
  <c r="C21" i="4" s="1"/>
  <c r="E18" i="4"/>
  <c r="G18" i="4" l="1"/>
  <c r="E19" i="4"/>
  <c r="G19" i="4" l="1"/>
  <c r="C22" i="4" l="1"/>
  <c r="C24" i="4" s="1"/>
  <c r="E21" i="4"/>
  <c r="E22" i="4" l="1"/>
  <c r="G21" i="4"/>
  <c r="G22" i="4" l="1"/>
  <c r="C25" i="4" l="1"/>
  <c r="C26" i="4" s="1"/>
  <c r="E24" i="4"/>
  <c r="G24" i="4" l="1"/>
  <c r="E25" i="4"/>
  <c r="G25" i="4" l="1"/>
  <c r="C28" i="4" l="1"/>
  <c r="E26" i="4"/>
  <c r="G26" i="4" l="1"/>
  <c r="C29" i="4"/>
  <c r="C30" i="4" s="1"/>
  <c r="E28" i="4"/>
  <c r="E29" i="4" l="1"/>
  <c r="G28" i="4"/>
  <c r="G29" i="4" l="1"/>
  <c r="E30" i="4" l="1"/>
  <c r="C32" i="4"/>
  <c r="C33" i="4" l="1"/>
  <c r="C35" i="4" s="1"/>
  <c r="E32" i="4"/>
  <c r="G30" i="4"/>
  <c r="G32" i="4" l="1"/>
  <c r="E33" i="4"/>
  <c r="G33" i="4" l="1"/>
  <c r="C36" i="4" l="1"/>
  <c r="C38" i="4" s="1"/>
  <c r="E35" i="4"/>
  <c r="E36" i="4" l="1"/>
  <c r="G35" i="4"/>
  <c r="G36" i="4" l="1"/>
  <c r="C39" i="4" l="1"/>
  <c r="C41" i="4" s="1"/>
  <c r="E38" i="4"/>
  <c r="G38" i="4" l="1"/>
  <c r="E39" i="4"/>
  <c r="G39" i="4" l="1"/>
  <c r="C42" i="4" l="1"/>
  <c r="C44" i="4" s="1"/>
  <c r="E41" i="4"/>
  <c r="E42" i="4" l="1"/>
  <c r="G41" i="4"/>
  <c r="G42" i="4" l="1"/>
  <c r="C45" i="4" l="1"/>
  <c r="C47" i="4" s="1"/>
  <c r="E44" i="4"/>
  <c r="G44" i="4" l="1"/>
  <c r="E45" i="4"/>
  <c r="G45" i="4" l="1"/>
  <c r="C48" i="4" l="1"/>
  <c r="C51" i="4" s="1"/>
  <c r="E47" i="4"/>
  <c r="G47" i="4" l="1"/>
  <c r="E48" i="4"/>
  <c r="G48" i="4" l="1"/>
  <c r="C52" i="4" l="1"/>
  <c r="C53" i="4" s="1"/>
  <c r="E51" i="4"/>
  <c r="G51" i="4" l="1"/>
  <c r="E52" i="4"/>
  <c r="G52" i="4" l="1"/>
  <c r="E31" i="10"/>
  <c r="E30" i="10"/>
  <c r="E29" i="10"/>
  <c r="E28" i="10"/>
  <c r="E27" i="10"/>
  <c r="E26" i="10"/>
  <c r="E24" i="10"/>
  <c r="E23" i="10"/>
  <c r="E20" i="10"/>
  <c r="E19" i="10"/>
  <c r="E17" i="10"/>
  <c r="E16" i="10"/>
  <c r="E14" i="10"/>
  <c r="E13" i="10"/>
  <c r="C33" i="10"/>
  <c r="G12" i="11"/>
  <c r="E12" i="11"/>
  <c r="C12" i="11"/>
  <c r="E19" i="12"/>
  <c r="C19" i="12"/>
  <c r="G21" i="8"/>
  <c r="E21" i="8"/>
  <c r="C21" i="8"/>
  <c r="G19" i="7"/>
  <c r="E19" i="7"/>
  <c r="C19" i="7"/>
  <c r="E20" i="12" l="1"/>
  <c r="E13" i="11"/>
  <c r="G13" i="11"/>
  <c r="G22" i="8"/>
  <c r="C22" i="8"/>
  <c r="E22" i="8"/>
  <c r="E20" i="7"/>
  <c r="C20" i="7"/>
  <c r="G20" i="7"/>
  <c r="C20" i="12"/>
  <c r="G27" i="10"/>
  <c r="G31" i="10"/>
  <c r="G23" i="10"/>
  <c r="G16" i="10"/>
  <c r="G28" i="10"/>
  <c r="G17" i="10"/>
  <c r="G29" i="10"/>
  <c r="C55" i="4"/>
  <c r="E53" i="4"/>
  <c r="G24" i="10"/>
  <c r="G19" i="10"/>
  <c r="G30" i="10"/>
  <c r="G20" i="10"/>
  <c r="G26" i="10"/>
  <c r="G14" i="10"/>
  <c r="G13" i="10"/>
  <c r="E33" i="10"/>
  <c r="C34" i="10"/>
  <c r="C13" i="11"/>
  <c r="G14" i="11" l="1"/>
  <c r="G21" i="7"/>
  <c r="C21" i="7"/>
  <c r="E21" i="7"/>
  <c r="E22" i="7" s="1"/>
  <c r="E22" i="12"/>
  <c r="E14" i="11"/>
  <c r="E24" i="8"/>
  <c r="C24" i="8"/>
  <c r="G24" i="8"/>
  <c r="G22" i="7"/>
  <c r="C22" i="7"/>
  <c r="C56" i="4"/>
  <c r="E55" i="4"/>
  <c r="C22" i="12"/>
  <c r="G53" i="4"/>
  <c r="C14" i="11"/>
  <c r="G33" i="10"/>
  <c r="E34" i="10"/>
  <c r="C35" i="10"/>
  <c r="G15" i="11"/>
  <c r="E23" i="12" l="1"/>
  <c r="G17" i="11"/>
  <c r="C15" i="11"/>
  <c r="E15" i="11"/>
  <c r="G25" i="8"/>
  <c r="C25" i="8"/>
  <c r="E25" i="8"/>
  <c r="E23" i="7"/>
  <c r="C23" i="7"/>
  <c r="G23" i="7"/>
  <c r="G55" i="4"/>
  <c r="C23" i="12"/>
  <c r="C58" i="4"/>
  <c r="E56" i="4"/>
  <c r="G34" i="10"/>
  <c r="C36" i="10"/>
  <c r="E35" i="10"/>
  <c r="C17" i="11" l="1"/>
  <c r="C24" i="12"/>
  <c r="E24" i="12"/>
  <c r="E17" i="11"/>
  <c r="G18" i="11"/>
  <c r="E26" i="8"/>
  <c r="C26" i="8"/>
  <c r="G26" i="8"/>
  <c r="G24" i="7"/>
  <c r="C24" i="7"/>
  <c r="E24" i="7"/>
  <c r="C59" i="4"/>
  <c r="C60" i="4" s="1"/>
  <c r="E58" i="4"/>
  <c r="G56" i="4"/>
  <c r="C37" i="10"/>
  <c r="E36" i="10"/>
  <c r="G35" i="10"/>
  <c r="C18" i="11" l="1"/>
  <c r="E25" i="12"/>
  <c r="C25" i="12"/>
  <c r="G19" i="11"/>
  <c r="C19" i="11"/>
  <c r="E18" i="11"/>
  <c r="G27" i="8"/>
  <c r="C27" i="8"/>
  <c r="E27" i="8"/>
  <c r="E26" i="7"/>
  <c r="C26" i="7"/>
  <c r="G26" i="7"/>
  <c r="E59" i="4"/>
  <c r="G58" i="4"/>
  <c r="C38" i="10"/>
  <c r="E37" i="10"/>
  <c r="G36" i="10"/>
  <c r="C26" i="12" l="1"/>
  <c r="E26" i="12"/>
  <c r="E19" i="11"/>
  <c r="C23" i="11"/>
  <c r="G23" i="11"/>
  <c r="E28" i="8"/>
  <c r="G28" i="8"/>
  <c r="C28" i="8"/>
  <c r="G27" i="7"/>
  <c r="C27" i="7"/>
  <c r="E27" i="7"/>
  <c r="G59" i="4"/>
  <c r="E38" i="10"/>
  <c r="C40" i="10"/>
  <c r="G37" i="10"/>
  <c r="E27" i="12" l="1"/>
  <c r="C27" i="12"/>
  <c r="G24" i="11"/>
  <c r="C24" i="11"/>
  <c r="E23" i="11"/>
  <c r="C29" i="8"/>
  <c r="G29" i="8"/>
  <c r="E29" i="8"/>
  <c r="E28" i="7"/>
  <c r="C28" i="7"/>
  <c r="G28" i="7"/>
  <c r="C63" i="4"/>
  <c r="E60" i="4"/>
  <c r="C41" i="10"/>
  <c r="E40" i="10"/>
  <c r="G38" i="10"/>
  <c r="E24" i="11" l="1"/>
  <c r="C25" i="11"/>
  <c r="G25" i="11"/>
  <c r="E30" i="8"/>
  <c r="C30" i="8"/>
  <c r="G30" i="8"/>
  <c r="G32" i="7"/>
  <c r="C32" i="7"/>
  <c r="E32" i="7"/>
  <c r="C64" i="4"/>
  <c r="E63" i="4"/>
  <c r="G60" i="4"/>
  <c r="C42" i="10"/>
  <c r="E41" i="10"/>
  <c r="G40" i="10"/>
  <c r="C27" i="11" l="1"/>
  <c r="G27" i="11"/>
  <c r="E25" i="11"/>
  <c r="G32" i="8"/>
  <c r="C32" i="8"/>
  <c r="E32" i="8"/>
  <c r="E33" i="7"/>
  <c r="C33" i="7"/>
  <c r="G33" i="7"/>
  <c r="G63" i="4"/>
  <c r="C65" i="4"/>
  <c r="E64" i="4"/>
  <c r="C43" i="10"/>
  <c r="E42" i="10"/>
  <c r="G41" i="10"/>
  <c r="E27" i="11" l="1"/>
  <c r="G28" i="11"/>
  <c r="C28" i="11"/>
  <c r="C33" i="8"/>
  <c r="E33" i="8"/>
  <c r="G33" i="8"/>
  <c r="G34" i="7"/>
  <c r="C34" i="7"/>
  <c r="E34" i="7"/>
  <c r="C66" i="4"/>
  <c r="E65" i="4"/>
  <c r="G64" i="4"/>
  <c r="C44" i="10"/>
  <c r="E43" i="10"/>
  <c r="G42" i="10"/>
  <c r="G29" i="11" l="1"/>
  <c r="C29" i="11"/>
  <c r="E28" i="11"/>
  <c r="G35" i="8"/>
  <c r="E35" i="8"/>
  <c r="C35" i="8"/>
  <c r="E36" i="7"/>
  <c r="C36" i="7"/>
  <c r="G36" i="7"/>
  <c r="G65" i="4"/>
  <c r="C67" i="4"/>
  <c r="E66" i="4"/>
  <c r="C45" i="10"/>
  <c r="E44" i="10"/>
  <c r="G43" i="10"/>
  <c r="E29" i="11" l="1"/>
  <c r="C30" i="11"/>
  <c r="G30" i="11"/>
  <c r="C36" i="8"/>
  <c r="E36" i="8"/>
  <c r="G36" i="8"/>
  <c r="G37" i="7"/>
  <c r="C37" i="7"/>
  <c r="E37" i="7"/>
  <c r="C68" i="4"/>
  <c r="E67" i="4"/>
  <c r="G66" i="4"/>
  <c r="E45" i="10"/>
  <c r="C47" i="10"/>
  <c r="G44" i="10"/>
  <c r="C31" i="11" l="1"/>
  <c r="G31" i="11"/>
  <c r="E30" i="11"/>
  <c r="G37" i="8"/>
  <c r="E37" i="8"/>
  <c r="C37" i="8"/>
  <c r="E38" i="7"/>
  <c r="C38" i="7"/>
  <c r="G38" i="7"/>
  <c r="G67" i="4"/>
  <c r="E68" i="4"/>
  <c r="C69" i="4"/>
  <c r="C48" i="10"/>
  <c r="E47" i="10"/>
  <c r="G45" i="10"/>
  <c r="E31" i="11" l="1"/>
  <c r="G32" i="11"/>
  <c r="C32" i="11"/>
  <c r="C41" i="8"/>
  <c r="E41" i="8"/>
  <c r="G41" i="8"/>
  <c r="G39" i="7"/>
  <c r="C39" i="7"/>
  <c r="E39" i="7"/>
  <c r="C70" i="4"/>
  <c r="E69" i="4"/>
  <c r="G68" i="4"/>
  <c r="C49" i="10"/>
  <c r="E48" i="10"/>
  <c r="G47" i="10"/>
  <c r="C34" i="11" l="1"/>
  <c r="G34" i="11"/>
  <c r="E32" i="11"/>
  <c r="G42" i="8"/>
  <c r="E42" i="8"/>
  <c r="C42" i="8"/>
  <c r="E40" i="7"/>
  <c r="C40" i="7"/>
  <c r="G40" i="7"/>
  <c r="G69" i="4"/>
  <c r="C72" i="4"/>
  <c r="E70" i="4"/>
  <c r="G48" i="10"/>
  <c r="C50" i="10"/>
  <c r="E49" i="10"/>
  <c r="G18" i="6"/>
  <c r="E18" i="6"/>
  <c r="C18" i="6"/>
  <c r="N87" i="5"/>
  <c r="N88" i="5" s="1"/>
  <c r="N89" i="5" s="1"/>
  <c r="L87" i="5"/>
  <c r="L88" i="5" s="1"/>
  <c r="L89" i="5" s="1"/>
  <c r="J87" i="5"/>
  <c r="J88" i="5" s="1"/>
  <c r="J89" i="5" s="1"/>
  <c r="G87" i="5"/>
  <c r="E87" i="5"/>
  <c r="C87" i="5"/>
  <c r="E34" i="11" l="1"/>
  <c r="G35" i="11"/>
  <c r="C35" i="11"/>
  <c r="C43" i="8"/>
  <c r="E43" i="8"/>
  <c r="G43" i="8"/>
  <c r="G41" i="7"/>
  <c r="C41" i="7"/>
  <c r="E41" i="7"/>
  <c r="C19" i="6"/>
  <c r="C21" i="6" s="1"/>
  <c r="L90" i="5"/>
  <c r="N90" i="5"/>
  <c r="G88" i="5"/>
  <c r="C88" i="5"/>
  <c r="J90" i="5"/>
  <c r="E88" i="5"/>
  <c r="C73" i="4"/>
  <c r="E72" i="4"/>
  <c r="G19" i="6"/>
  <c r="G70" i="4"/>
  <c r="E19" i="6"/>
  <c r="C51" i="10"/>
  <c r="E50" i="10"/>
  <c r="G49" i="10"/>
  <c r="C89" i="5" l="1"/>
  <c r="C36" i="11"/>
  <c r="G36" i="11"/>
  <c r="E35" i="11"/>
  <c r="G44" i="8"/>
  <c r="E44" i="8"/>
  <c r="C44" i="8"/>
  <c r="E42" i="7"/>
  <c r="C42" i="7"/>
  <c r="G42" i="7"/>
  <c r="C22" i="6"/>
  <c r="G21" i="6"/>
  <c r="C90" i="5"/>
  <c r="G89" i="5"/>
  <c r="E89" i="5"/>
  <c r="N91" i="5"/>
  <c r="J91" i="5"/>
  <c r="L91" i="5"/>
  <c r="C74" i="4"/>
  <c r="E73" i="4"/>
  <c r="G72" i="4"/>
  <c r="E21" i="6"/>
  <c r="C52" i="10"/>
  <c r="E51" i="10"/>
  <c r="G50" i="10"/>
  <c r="G38" i="11" l="1"/>
  <c r="E36" i="11"/>
  <c r="C38" i="11"/>
  <c r="E45" i="8"/>
  <c r="C45" i="8"/>
  <c r="G45" i="8"/>
  <c r="G43" i="7"/>
  <c r="C43" i="7"/>
  <c r="E43" i="7"/>
  <c r="E22" i="6"/>
  <c r="G22" i="6"/>
  <c r="C23" i="6"/>
  <c r="L92" i="5"/>
  <c r="G90" i="5"/>
  <c r="N92" i="5"/>
  <c r="E90" i="5"/>
  <c r="J92" i="5"/>
  <c r="C91" i="5"/>
  <c r="G73" i="4"/>
  <c r="C75" i="4"/>
  <c r="E74" i="4"/>
  <c r="C54" i="10"/>
  <c r="E52" i="10"/>
  <c r="G51" i="10"/>
  <c r="C39" i="11" l="1"/>
  <c r="E38" i="11"/>
  <c r="G39" i="11"/>
  <c r="G46" i="8"/>
  <c r="C46" i="8"/>
  <c r="E46" i="8"/>
  <c r="E44" i="7"/>
  <c r="C44" i="7"/>
  <c r="G44" i="7"/>
  <c r="C25" i="6"/>
  <c r="G23" i="6"/>
  <c r="E23" i="6"/>
  <c r="C92" i="5"/>
  <c r="G91" i="5"/>
  <c r="E91" i="5"/>
  <c r="N93" i="5"/>
  <c r="J93" i="5"/>
  <c r="L93" i="5"/>
  <c r="G74" i="4"/>
  <c r="C79" i="4"/>
  <c r="E75" i="4"/>
  <c r="C55" i="10"/>
  <c r="E54" i="10"/>
  <c r="G52" i="10"/>
  <c r="G40" i="11" l="1"/>
  <c r="E39" i="11"/>
  <c r="C40" i="11"/>
  <c r="C47" i="8"/>
  <c r="E47" i="8"/>
  <c r="G47" i="8"/>
  <c r="G45" i="7"/>
  <c r="C45" i="7"/>
  <c r="E45" i="7"/>
  <c r="E25" i="6"/>
  <c r="G25" i="6"/>
  <c r="C26" i="6"/>
  <c r="L94" i="5"/>
  <c r="G92" i="5"/>
  <c r="N94" i="5"/>
  <c r="E92" i="5"/>
  <c r="J94" i="5"/>
  <c r="C93" i="5"/>
  <c r="G75" i="4"/>
  <c r="G54" i="10"/>
  <c r="C80" i="4"/>
  <c r="E79" i="4"/>
  <c r="C56" i="10"/>
  <c r="E55" i="10"/>
  <c r="E14" i="25"/>
  <c r="C15" i="25"/>
  <c r="E14" i="23"/>
  <c r="E15" i="23"/>
  <c r="E16" i="23"/>
  <c r="C19" i="23"/>
  <c r="E12" i="22"/>
  <c r="C13" i="22"/>
  <c r="E12" i="21"/>
  <c r="C13" i="21"/>
  <c r="E12" i="20"/>
  <c r="G12" i="20" s="1"/>
  <c r="C13" i="20"/>
  <c r="C41" i="11" l="1"/>
  <c r="E40" i="11"/>
  <c r="G41" i="11"/>
  <c r="G48" i="8"/>
  <c r="E48" i="8"/>
  <c r="C48" i="8"/>
  <c r="C47" i="7"/>
  <c r="E47" i="7"/>
  <c r="G47" i="7"/>
  <c r="C27" i="6"/>
  <c r="G26" i="6"/>
  <c r="E26" i="6"/>
  <c r="E93" i="5"/>
  <c r="N95" i="5"/>
  <c r="C94" i="5"/>
  <c r="G93" i="5"/>
  <c r="J95" i="5"/>
  <c r="L95" i="5"/>
  <c r="G79" i="4"/>
  <c r="E80" i="4"/>
  <c r="E13" i="22"/>
  <c r="C16" i="25"/>
  <c r="G55" i="10"/>
  <c r="C20" i="23"/>
  <c r="C21" i="23" s="1"/>
  <c r="C57" i="10"/>
  <c r="E56" i="10"/>
  <c r="C14" i="21"/>
  <c r="E13" i="20"/>
  <c r="G13" i="20" s="1"/>
  <c r="G16" i="23"/>
  <c r="G12" i="21"/>
  <c r="G14" i="23"/>
  <c r="G15" i="23"/>
  <c r="G12" i="22"/>
  <c r="E15" i="25"/>
  <c r="G14" i="25"/>
  <c r="E13" i="21"/>
  <c r="C14" i="20"/>
  <c r="C14" i="22"/>
  <c r="E19" i="23"/>
  <c r="E16" i="25" l="1"/>
  <c r="E14" i="21"/>
  <c r="G42" i="11"/>
  <c r="E41" i="11"/>
  <c r="C42" i="11"/>
  <c r="E49" i="8"/>
  <c r="C49" i="8"/>
  <c r="G49" i="8"/>
  <c r="G48" i="7"/>
  <c r="E48" i="7"/>
  <c r="C48" i="7"/>
  <c r="E27" i="6"/>
  <c r="G27" i="6"/>
  <c r="C28" i="6"/>
  <c r="G94" i="5"/>
  <c r="L96" i="5"/>
  <c r="N96" i="5"/>
  <c r="C95" i="5"/>
  <c r="J96" i="5"/>
  <c r="E94" i="5"/>
  <c r="C22" i="23"/>
  <c r="G13" i="22"/>
  <c r="E20" i="23"/>
  <c r="G80" i="4"/>
  <c r="C17" i="25"/>
  <c r="I12" i="20"/>
  <c r="C58" i="10"/>
  <c r="E57" i="10"/>
  <c r="G56" i="10"/>
  <c r="G13" i="21"/>
  <c r="C15" i="21"/>
  <c r="I16" i="23"/>
  <c r="I12" i="22"/>
  <c r="I12" i="21"/>
  <c r="G19" i="23"/>
  <c r="I14" i="23"/>
  <c r="I15" i="23"/>
  <c r="E17" i="25"/>
  <c r="I14" i="25"/>
  <c r="G15" i="25"/>
  <c r="E21" i="23"/>
  <c r="E14" i="20"/>
  <c r="G14" i="20" s="1"/>
  <c r="C15" i="20"/>
  <c r="E14" i="22"/>
  <c r="C15" i="22"/>
  <c r="E22" i="23"/>
  <c r="G14" i="21" l="1"/>
  <c r="E23" i="23"/>
  <c r="I13" i="22"/>
  <c r="K13" i="22" s="1"/>
  <c r="C43" i="11"/>
  <c r="E42" i="11"/>
  <c r="G43" i="11"/>
  <c r="G50" i="8"/>
  <c r="C50" i="8"/>
  <c r="E50" i="8"/>
  <c r="C49" i="7"/>
  <c r="E49" i="7"/>
  <c r="G49" i="7"/>
  <c r="C29" i="6"/>
  <c r="G28" i="6"/>
  <c r="E28" i="6"/>
  <c r="E95" i="5"/>
  <c r="L99" i="5"/>
  <c r="C96" i="5"/>
  <c r="N99" i="5"/>
  <c r="J99" i="5"/>
  <c r="G95" i="5"/>
  <c r="K12" i="20"/>
  <c r="I13" i="20"/>
  <c r="C23" i="23"/>
  <c r="G20" i="23"/>
  <c r="C18" i="25"/>
  <c r="C59" i="10"/>
  <c r="E58" i="10"/>
  <c r="G57" i="10"/>
  <c r="I13" i="21"/>
  <c r="C16" i="21"/>
  <c r="E15" i="21"/>
  <c r="I14" i="21"/>
  <c r="K14" i="23"/>
  <c r="G22" i="23"/>
  <c r="K15" i="23"/>
  <c r="K12" i="21"/>
  <c r="G21" i="23"/>
  <c r="G14" i="22"/>
  <c r="I19" i="23"/>
  <c r="K16" i="23"/>
  <c r="G16" i="25"/>
  <c r="K12" i="22"/>
  <c r="E18" i="25"/>
  <c r="I15" i="25"/>
  <c r="L14" i="25"/>
  <c r="C16" i="20"/>
  <c r="E15" i="20"/>
  <c r="G15" i="20" s="1"/>
  <c r="E15" i="22"/>
  <c r="C16" i="22"/>
  <c r="E24" i="23" l="1"/>
  <c r="G23" i="23"/>
  <c r="G44" i="11"/>
  <c r="E43" i="11"/>
  <c r="C44" i="11"/>
  <c r="E51" i="8"/>
  <c r="C51" i="8"/>
  <c r="G51" i="8"/>
  <c r="E53" i="7"/>
  <c r="G53" i="7"/>
  <c r="C53" i="7"/>
  <c r="E29" i="6"/>
  <c r="G29" i="6"/>
  <c r="C30" i="6"/>
  <c r="N100" i="5"/>
  <c r="G96" i="5"/>
  <c r="L100" i="5"/>
  <c r="C99" i="5"/>
  <c r="J100" i="5"/>
  <c r="E96" i="5"/>
  <c r="C24" i="23"/>
  <c r="C19" i="25"/>
  <c r="I20" i="23"/>
  <c r="I14" i="20"/>
  <c r="K13" i="20"/>
  <c r="M12" i="20"/>
  <c r="G24" i="23"/>
  <c r="E59" i="10"/>
  <c r="C61" i="10"/>
  <c r="G58" i="10"/>
  <c r="K13" i="21"/>
  <c r="C17" i="21"/>
  <c r="E16" i="21"/>
  <c r="G15" i="21"/>
  <c r="K14" i="21"/>
  <c r="G15" i="22"/>
  <c r="M12" i="22"/>
  <c r="K19" i="23"/>
  <c r="M12" i="21"/>
  <c r="M14" i="23"/>
  <c r="M16" i="23"/>
  <c r="G17" i="25"/>
  <c r="I21" i="23"/>
  <c r="I22" i="23"/>
  <c r="I16" i="25"/>
  <c r="L15" i="25"/>
  <c r="M13" i="22"/>
  <c r="I14" i="22"/>
  <c r="M15" i="23"/>
  <c r="N14" i="25"/>
  <c r="E19" i="25"/>
  <c r="E16" i="20"/>
  <c r="G16" i="20" s="1"/>
  <c r="C17" i="20"/>
  <c r="C18" i="22"/>
  <c r="E16" i="22"/>
  <c r="I23" i="23" l="1"/>
  <c r="I24" i="23" s="1"/>
  <c r="C46" i="11"/>
  <c r="E44" i="11"/>
  <c r="G46" i="11"/>
  <c r="C52" i="8"/>
  <c r="G52" i="8"/>
  <c r="E52" i="8"/>
  <c r="C54" i="7"/>
  <c r="G54" i="7"/>
  <c r="E54" i="7"/>
  <c r="G30" i="6"/>
  <c r="C31" i="6"/>
  <c r="E30" i="6"/>
  <c r="L101" i="5"/>
  <c r="C100" i="5"/>
  <c r="E99" i="5"/>
  <c r="G99" i="5"/>
  <c r="J101" i="5"/>
  <c r="N101" i="5"/>
  <c r="K20" i="23"/>
  <c r="M13" i="20"/>
  <c r="C20" i="25"/>
  <c r="K14" i="20"/>
  <c r="I15" i="20"/>
  <c r="C27" i="23"/>
  <c r="P14" i="25"/>
  <c r="G59" i="10"/>
  <c r="E61" i="10"/>
  <c r="C62" i="10"/>
  <c r="M13" i="21"/>
  <c r="C18" i="21"/>
  <c r="E17" i="21"/>
  <c r="G16" i="21"/>
  <c r="I15" i="21"/>
  <c r="M14" i="21"/>
  <c r="O15" i="23"/>
  <c r="G16" i="22"/>
  <c r="I17" i="25"/>
  <c r="L16" i="25"/>
  <c r="I15" i="22"/>
  <c r="N15" i="25"/>
  <c r="G18" i="25"/>
  <c r="O14" i="23"/>
  <c r="K21" i="23"/>
  <c r="O16" i="23"/>
  <c r="K14" i="22"/>
  <c r="K22" i="23"/>
  <c r="M19" i="23"/>
  <c r="E20" i="25"/>
  <c r="C18" i="20"/>
  <c r="E17" i="20"/>
  <c r="G17" i="20" s="1"/>
  <c r="E18" i="22"/>
  <c r="C19" i="22"/>
  <c r="S14" i="25" l="1"/>
  <c r="P15" i="25"/>
  <c r="K23" i="23"/>
  <c r="K24" i="23" s="1"/>
  <c r="G47" i="11"/>
  <c r="E46" i="11"/>
  <c r="C47" i="11"/>
  <c r="E53" i="8"/>
  <c r="G53" i="8"/>
  <c r="C53" i="8"/>
  <c r="G55" i="7"/>
  <c r="E55" i="7"/>
  <c r="C55" i="7"/>
  <c r="E31" i="6"/>
  <c r="C33" i="6"/>
  <c r="G31" i="6"/>
  <c r="G100" i="5"/>
  <c r="E100" i="5"/>
  <c r="N102" i="5"/>
  <c r="C101" i="5"/>
  <c r="J102" i="5"/>
  <c r="L102" i="5"/>
  <c r="K15" i="20"/>
  <c r="I16" i="20"/>
  <c r="M14" i="20"/>
  <c r="E27" i="23"/>
  <c r="C28" i="23"/>
  <c r="C21" i="25"/>
  <c r="M20" i="23"/>
  <c r="G61" i="10"/>
  <c r="C63" i="10"/>
  <c r="E62" i="10"/>
  <c r="G17" i="21"/>
  <c r="C19" i="21"/>
  <c r="E18" i="21"/>
  <c r="I16" i="21"/>
  <c r="K15" i="21"/>
  <c r="K15" i="22"/>
  <c r="M22" i="23"/>
  <c r="N16" i="25"/>
  <c r="O19" i="23"/>
  <c r="G18" i="22"/>
  <c r="M21" i="23"/>
  <c r="I18" i="25"/>
  <c r="L17" i="25"/>
  <c r="G19" i="25"/>
  <c r="M14" i="22"/>
  <c r="I16" i="22"/>
  <c r="E21" i="25"/>
  <c r="E18" i="20"/>
  <c r="G18" i="20" s="1"/>
  <c r="C19" i="20"/>
  <c r="E19" i="22"/>
  <c r="C20" i="22"/>
  <c r="P16" i="25" l="1"/>
  <c r="S15" i="25"/>
  <c r="M23" i="23"/>
  <c r="C48" i="11"/>
  <c r="E47" i="11"/>
  <c r="G48" i="11"/>
  <c r="C54" i="8"/>
  <c r="G54" i="8"/>
  <c r="E54" i="8"/>
  <c r="C57" i="7"/>
  <c r="E57" i="7"/>
  <c r="G57" i="7"/>
  <c r="C34" i="6"/>
  <c r="G33" i="6"/>
  <c r="E33" i="6"/>
  <c r="C102" i="5"/>
  <c r="N103" i="5"/>
  <c r="L103" i="5"/>
  <c r="E101" i="5"/>
  <c r="J103" i="5"/>
  <c r="G101" i="5"/>
  <c r="C30" i="23"/>
  <c r="E28" i="23"/>
  <c r="M15" i="20"/>
  <c r="G27" i="23"/>
  <c r="C22" i="25"/>
  <c r="I17" i="20"/>
  <c r="K16" i="20"/>
  <c r="O20" i="23"/>
  <c r="M24" i="23"/>
  <c r="C64" i="10"/>
  <c r="E63" i="10"/>
  <c r="G62" i="10"/>
  <c r="I17" i="21"/>
  <c r="C20" i="21"/>
  <c r="E19" i="21"/>
  <c r="G18" i="21"/>
  <c r="K16" i="21"/>
  <c r="M15" i="21"/>
  <c r="G19" i="22"/>
  <c r="S16" i="25"/>
  <c r="P17" i="25"/>
  <c r="N17" i="25"/>
  <c r="M15" i="22"/>
  <c r="G20" i="25"/>
  <c r="I18" i="22"/>
  <c r="K16" i="22"/>
  <c r="O22" i="23"/>
  <c r="I19" i="25"/>
  <c r="L18" i="25"/>
  <c r="O21" i="23"/>
  <c r="E22" i="25"/>
  <c r="E19" i="20"/>
  <c r="G19" i="20" s="1"/>
  <c r="C20" i="20"/>
  <c r="E20" i="22"/>
  <c r="C21" i="22"/>
  <c r="E48" i="11" l="1"/>
  <c r="G52" i="11"/>
  <c r="C52" i="11"/>
  <c r="E55" i="8"/>
  <c r="G55" i="8"/>
  <c r="C55" i="8"/>
  <c r="G58" i="7"/>
  <c r="E58" i="7"/>
  <c r="C58" i="7"/>
  <c r="E34" i="6"/>
  <c r="G34" i="6"/>
  <c r="C35" i="6"/>
  <c r="E102" i="5"/>
  <c r="L104" i="5"/>
  <c r="G102" i="5"/>
  <c r="N104" i="5"/>
  <c r="J104" i="5"/>
  <c r="C103" i="5"/>
  <c r="C23" i="25"/>
  <c r="G28" i="23"/>
  <c r="I27" i="23"/>
  <c r="M16" i="20"/>
  <c r="E30" i="23"/>
  <c r="C33" i="23"/>
  <c r="I18" i="20"/>
  <c r="K17" i="20"/>
  <c r="O23" i="23"/>
  <c r="C65" i="10"/>
  <c r="E64" i="10"/>
  <c r="G63" i="10"/>
  <c r="K17" i="21"/>
  <c r="E20" i="21"/>
  <c r="C21" i="21"/>
  <c r="G19" i="21"/>
  <c r="I18" i="21"/>
  <c r="M16" i="21"/>
  <c r="N18" i="25"/>
  <c r="I20" i="25"/>
  <c r="L19" i="25"/>
  <c r="K18" i="22"/>
  <c r="G21" i="25"/>
  <c r="S17" i="25"/>
  <c r="I19" i="22"/>
  <c r="M16" i="22"/>
  <c r="G20" i="22"/>
  <c r="P18" i="25"/>
  <c r="E23" i="25"/>
  <c r="C21" i="20"/>
  <c r="E20" i="20"/>
  <c r="G20" i="20" s="1"/>
  <c r="G21" i="20" s="1"/>
  <c r="G22" i="20" s="1"/>
  <c r="G23" i="20" s="1"/>
  <c r="E21" i="22"/>
  <c r="C22" i="22"/>
  <c r="C22" i="21" l="1"/>
  <c r="G53" i="11"/>
  <c r="C53" i="11"/>
  <c r="E52" i="11"/>
  <c r="C56" i="8"/>
  <c r="G56" i="8"/>
  <c r="E56" i="8"/>
  <c r="C59" i="7"/>
  <c r="E59" i="7"/>
  <c r="G59" i="7"/>
  <c r="C39" i="6"/>
  <c r="G35" i="6"/>
  <c r="E35" i="6"/>
  <c r="G103" i="5"/>
  <c r="C104" i="5"/>
  <c r="L105" i="5"/>
  <c r="N105" i="5"/>
  <c r="J105" i="5"/>
  <c r="E103" i="5"/>
  <c r="C22" i="20"/>
  <c r="C34" i="23"/>
  <c r="E33" i="23"/>
  <c r="K27" i="23"/>
  <c r="C24" i="25"/>
  <c r="M17" i="20"/>
  <c r="G30" i="23"/>
  <c r="I19" i="20"/>
  <c r="K18" i="20"/>
  <c r="I28" i="23"/>
  <c r="O24" i="23"/>
  <c r="C66" i="10"/>
  <c r="E65" i="10"/>
  <c r="G64" i="10"/>
  <c r="M17" i="21"/>
  <c r="G20" i="21"/>
  <c r="E21" i="21"/>
  <c r="I19" i="21"/>
  <c r="K18" i="21"/>
  <c r="G22" i="25"/>
  <c r="P19" i="25"/>
  <c r="I21" i="25"/>
  <c r="L20" i="25"/>
  <c r="N19" i="25"/>
  <c r="S18" i="25"/>
  <c r="I20" i="22"/>
  <c r="K19" i="22"/>
  <c r="M18" i="22"/>
  <c r="G21" i="22"/>
  <c r="E24" i="25"/>
  <c r="E21" i="20"/>
  <c r="C24" i="22"/>
  <c r="E22" i="22"/>
  <c r="I20" i="20" l="1"/>
  <c r="E22" i="21"/>
  <c r="G22" i="21" s="1"/>
  <c r="C23" i="21"/>
  <c r="E53" i="11"/>
  <c r="C56" i="11"/>
  <c r="G56" i="11"/>
  <c r="E57" i="8"/>
  <c r="G57" i="8"/>
  <c r="C57" i="8"/>
  <c r="E60" i="7"/>
  <c r="G60" i="7"/>
  <c r="C60" i="7"/>
  <c r="E39" i="6"/>
  <c r="G39" i="6"/>
  <c r="C40" i="6"/>
  <c r="N106" i="5"/>
  <c r="L106" i="5"/>
  <c r="E104" i="5"/>
  <c r="C105" i="5"/>
  <c r="J106" i="5"/>
  <c r="G104" i="5"/>
  <c r="C25" i="25"/>
  <c r="M27" i="23"/>
  <c r="K19" i="20"/>
  <c r="G33" i="23"/>
  <c r="K28" i="23"/>
  <c r="I30" i="23"/>
  <c r="C35" i="23"/>
  <c r="E34" i="23"/>
  <c r="C24" i="21"/>
  <c r="C25" i="21" s="1"/>
  <c r="E23" i="21"/>
  <c r="C23" i="20"/>
  <c r="E22" i="20"/>
  <c r="M18" i="20"/>
  <c r="E66" i="10"/>
  <c r="C69" i="10"/>
  <c r="G65" i="10"/>
  <c r="I20" i="21"/>
  <c r="M18" i="21"/>
  <c r="G21" i="21"/>
  <c r="K19" i="21"/>
  <c r="K20" i="22"/>
  <c r="N20" i="25"/>
  <c r="G23" i="25"/>
  <c r="M19" i="22"/>
  <c r="S19" i="25"/>
  <c r="P20" i="25"/>
  <c r="G22" i="22"/>
  <c r="I22" i="25"/>
  <c r="L21" i="25"/>
  <c r="I21" i="22"/>
  <c r="E25" i="25"/>
  <c r="K20" i="20"/>
  <c r="I21" i="20"/>
  <c r="E24" i="22"/>
  <c r="C25" i="22"/>
  <c r="E24" i="21" l="1"/>
  <c r="I22" i="20"/>
  <c r="I23" i="20" s="1"/>
  <c r="G57" i="11"/>
  <c r="C57" i="11"/>
  <c r="C59" i="11" s="1"/>
  <c r="E59" i="11" s="1"/>
  <c r="G59" i="11" s="1"/>
  <c r="E56" i="11"/>
  <c r="C61" i="7"/>
  <c r="G61" i="7"/>
  <c r="E61" i="7"/>
  <c r="G40" i="6"/>
  <c r="C41" i="6"/>
  <c r="E40" i="6"/>
  <c r="C106" i="5"/>
  <c r="E105" i="5"/>
  <c r="G105" i="5"/>
  <c r="L107" i="5"/>
  <c r="J107" i="5"/>
  <c r="N107" i="5"/>
  <c r="K30" i="23"/>
  <c r="I33" i="23"/>
  <c r="G23" i="21"/>
  <c r="M28" i="23"/>
  <c r="O27" i="23"/>
  <c r="G34" i="23"/>
  <c r="C36" i="23"/>
  <c r="E35" i="23"/>
  <c r="E23" i="20"/>
  <c r="C24" i="20"/>
  <c r="I22" i="21"/>
  <c r="M19" i="20"/>
  <c r="C26" i="25"/>
  <c r="G66" i="10"/>
  <c r="C70" i="10"/>
  <c r="E69" i="10"/>
  <c r="I21" i="21"/>
  <c r="G24" i="21"/>
  <c r="K20" i="21"/>
  <c r="M19" i="21"/>
  <c r="C26" i="21"/>
  <c r="E25" i="21"/>
  <c r="I23" i="25"/>
  <c r="L22" i="25"/>
  <c r="I22" i="22"/>
  <c r="G24" i="22"/>
  <c r="K21" i="22"/>
  <c r="M20" i="22"/>
  <c r="P21" i="25"/>
  <c r="G24" i="25"/>
  <c r="S20" i="25"/>
  <c r="N21" i="25"/>
  <c r="E26" i="25"/>
  <c r="M20" i="20"/>
  <c r="K21" i="20"/>
  <c r="E25" i="22"/>
  <c r="C26" i="22"/>
  <c r="K22" i="20" l="1"/>
  <c r="K23" i="20" s="1"/>
  <c r="E57" i="11"/>
  <c r="G62" i="7"/>
  <c r="E62" i="7"/>
  <c r="C62" i="7"/>
  <c r="E41" i="6"/>
  <c r="C42" i="6"/>
  <c r="G41" i="6"/>
  <c r="G106" i="5"/>
  <c r="N108" i="5"/>
  <c r="N109" i="5" s="1"/>
  <c r="N110" i="5" s="1"/>
  <c r="E106" i="5"/>
  <c r="L108" i="5"/>
  <c r="L109" i="5" s="1"/>
  <c r="L110" i="5" s="1"/>
  <c r="J108" i="5"/>
  <c r="J109" i="5" s="1"/>
  <c r="J110" i="5" s="1"/>
  <c r="C107" i="5"/>
  <c r="C27" i="25"/>
  <c r="K33" i="23"/>
  <c r="G35" i="23"/>
  <c r="I34" i="23"/>
  <c r="O28" i="23"/>
  <c r="M30" i="23"/>
  <c r="E24" i="20"/>
  <c r="G24" i="20" s="1"/>
  <c r="C25" i="20"/>
  <c r="C37" i="23"/>
  <c r="E36" i="23"/>
  <c r="K22" i="21"/>
  <c r="I23" i="21"/>
  <c r="I24" i="20"/>
  <c r="C71" i="10"/>
  <c r="E70" i="10"/>
  <c r="G69" i="10"/>
  <c r="K21" i="21"/>
  <c r="E26" i="21"/>
  <c r="C27" i="21"/>
  <c r="G25" i="21"/>
  <c r="I24" i="21"/>
  <c r="M20" i="21"/>
  <c r="I24" i="25"/>
  <c r="L23" i="25"/>
  <c r="I24" i="22"/>
  <c r="M21" i="22"/>
  <c r="K22" i="22"/>
  <c r="P22" i="25"/>
  <c r="G25" i="22"/>
  <c r="M21" i="20"/>
  <c r="S21" i="25"/>
  <c r="G25" i="25"/>
  <c r="N22" i="25"/>
  <c r="E27" i="25"/>
  <c r="E26" i="22"/>
  <c r="C27" i="22"/>
  <c r="M22" i="20" l="1"/>
  <c r="M23" i="20" s="1"/>
  <c r="I25" i="20"/>
  <c r="I26" i="20" s="1"/>
  <c r="C63" i="7"/>
  <c r="E63" i="7"/>
  <c r="G63" i="7"/>
  <c r="C43" i="6"/>
  <c r="G42" i="6"/>
  <c r="E42" i="6"/>
  <c r="L111" i="5"/>
  <c r="E107" i="5"/>
  <c r="C108" i="5"/>
  <c r="N111" i="5"/>
  <c r="J111" i="5"/>
  <c r="G107" i="5"/>
  <c r="M22" i="21"/>
  <c r="C26" i="20"/>
  <c r="E25" i="20"/>
  <c r="G25" i="20" s="1"/>
  <c r="K34" i="23"/>
  <c r="G36" i="23"/>
  <c r="I35" i="23"/>
  <c r="C38" i="23"/>
  <c r="E37" i="23"/>
  <c r="K23" i="21"/>
  <c r="O30" i="23"/>
  <c r="C28" i="25"/>
  <c r="M33" i="23"/>
  <c r="C73" i="10"/>
  <c r="E71" i="10"/>
  <c r="G70" i="10"/>
  <c r="M21" i="21"/>
  <c r="G26" i="21"/>
  <c r="C28" i="21"/>
  <c r="E27" i="21"/>
  <c r="I25" i="21"/>
  <c r="K24" i="21"/>
  <c r="K24" i="20"/>
  <c r="I25" i="25"/>
  <c r="L24" i="25"/>
  <c r="G26" i="22"/>
  <c r="N23" i="25"/>
  <c r="M22" i="22"/>
  <c r="S22" i="25"/>
  <c r="G26" i="25"/>
  <c r="P23" i="25"/>
  <c r="K24" i="22"/>
  <c r="I25" i="22"/>
  <c r="E28" i="25"/>
  <c r="C28" i="22"/>
  <c r="E27" i="22"/>
  <c r="C60" i="11" l="1"/>
  <c r="C62" i="11" s="1"/>
  <c r="E62" i="11" s="1"/>
  <c r="G62" i="11" s="1"/>
  <c r="G60" i="11"/>
  <c r="G64" i="7"/>
  <c r="E64" i="7"/>
  <c r="C64" i="7"/>
  <c r="E43" i="6"/>
  <c r="G43" i="6"/>
  <c r="C44" i="6"/>
  <c r="N112" i="5"/>
  <c r="C109" i="5"/>
  <c r="G108" i="5"/>
  <c r="E108" i="5"/>
  <c r="J112" i="5"/>
  <c r="L112" i="5"/>
  <c r="G37" i="23"/>
  <c r="M23" i="21"/>
  <c r="C39" i="23"/>
  <c r="E38" i="23"/>
  <c r="M34" i="23"/>
  <c r="O33" i="23"/>
  <c r="C33" i="25"/>
  <c r="K35" i="23"/>
  <c r="E26" i="20"/>
  <c r="G26" i="20" s="1"/>
  <c r="C27" i="20"/>
  <c r="I36" i="23"/>
  <c r="C74" i="10"/>
  <c r="E73" i="10"/>
  <c r="G71" i="10"/>
  <c r="C29" i="21"/>
  <c r="E28" i="21"/>
  <c r="M24" i="21"/>
  <c r="I26" i="21"/>
  <c r="G27" i="21"/>
  <c r="K25" i="21"/>
  <c r="K25" i="20"/>
  <c r="M24" i="20"/>
  <c r="I26" i="25"/>
  <c r="L25" i="25"/>
  <c r="G27" i="22"/>
  <c r="I27" i="20"/>
  <c r="S23" i="25"/>
  <c r="G27" i="25"/>
  <c r="K25" i="22"/>
  <c r="P24" i="25"/>
  <c r="I26" i="22"/>
  <c r="M24" i="22"/>
  <c r="N24" i="25"/>
  <c r="E33" i="25"/>
  <c r="C32" i="24"/>
  <c r="E28" i="22"/>
  <c r="C30" i="22"/>
  <c r="K26" i="20" l="1"/>
  <c r="E60" i="11"/>
  <c r="E65" i="7"/>
  <c r="C65" i="7"/>
  <c r="G65" i="7"/>
  <c r="C45" i="6"/>
  <c r="G44" i="6"/>
  <c r="E44" i="6"/>
  <c r="C110" i="5"/>
  <c r="E109" i="5"/>
  <c r="G109" i="5"/>
  <c r="L113" i="5"/>
  <c r="J113" i="5"/>
  <c r="N113" i="5"/>
  <c r="C34" i="25"/>
  <c r="M35" i="23"/>
  <c r="C28" i="20"/>
  <c r="E27" i="20"/>
  <c r="G27" i="20" s="1"/>
  <c r="C42" i="23"/>
  <c r="E39" i="23"/>
  <c r="O34" i="23"/>
  <c r="K36" i="23"/>
  <c r="I37" i="23"/>
  <c r="G38" i="23"/>
  <c r="C75" i="10"/>
  <c r="E74" i="10"/>
  <c r="G73" i="10"/>
  <c r="M25" i="21"/>
  <c r="C30" i="21"/>
  <c r="E29" i="21"/>
  <c r="G28" i="21"/>
  <c r="K26" i="21"/>
  <c r="I27" i="21"/>
  <c r="M25" i="20"/>
  <c r="E34" i="25"/>
  <c r="P25" i="25"/>
  <c r="G28" i="25"/>
  <c r="G28" i="22"/>
  <c r="I28" i="20"/>
  <c r="I27" i="25"/>
  <c r="L26" i="25"/>
  <c r="K27" i="20"/>
  <c r="S24" i="25"/>
  <c r="I27" i="22"/>
  <c r="N25" i="25"/>
  <c r="K26" i="22"/>
  <c r="M25" i="22"/>
  <c r="E32" i="24"/>
  <c r="C33" i="24"/>
  <c r="E30" i="22"/>
  <c r="C32" i="22"/>
  <c r="M26" i="20" l="1"/>
  <c r="G66" i="7"/>
  <c r="C66" i="7"/>
  <c r="E66" i="7"/>
  <c r="E45" i="6"/>
  <c r="G45" i="6"/>
  <c r="C46" i="6"/>
  <c r="G110" i="5"/>
  <c r="E110" i="5"/>
  <c r="C111" i="5"/>
  <c r="L114" i="5"/>
  <c r="N114" i="5"/>
  <c r="J114" i="5"/>
  <c r="I38" i="23"/>
  <c r="H32" i="24"/>
  <c r="E28" i="20"/>
  <c r="G28" i="20" s="1"/>
  <c r="C29" i="20"/>
  <c r="M36" i="23"/>
  <c r="G39" i="23"/>
  <c r="O35" i="23"/>
  <c r="C43" i="23"/>
  <c r="E42" i="23"/>
  <c r="K37" i="23"/>
  <c r="C35" i="25"/>
  <c r="E75" i="10"/>
  <c r="C77" i="10"/>
  <c r="G74" i="10"/>
  <c r="C32" i="21"/>
  <c r="E30" i="21"/>
  <c r="G29" i="21"/>
  <c r="K27" i="21"/>
  <c r="I28" i="21"/>
  <c r="M26" i="21"/>
  <c r="I29" i="20"/>
  <c r="I28" i="22"/>
  <c r="E35" i="25"/>
  <c r="G30" i="22"/>
  <c r="N26" i="25"/>
  <c r="M26" i="22"/>
  <c r="K28" i="20"/>
  <c r="I28" i="25"/>
  <c r="L27" i="25"/>
  <c r="P26" i="25"/>
  <c r="G33" i="25"/>
  <c r="S25" i="25"/>
  <c r="K27" i="22"/>
  <c r="E33" i="24"/>
  <c r="C34" i="24"/>
  <c r="C33" i="22"/>
  <c r="E32" i="22"/>
  <c r="M27" i="20" l="1"/>
  <c r="M28" i="20" s="1"/>
  <c r="C63" i="11"/>
  <c r="E68" i="7"/>
  <c r="C68" i="7"/>
  <c r="G68" i="7"/>
  <c r="C47" i="6"/>
  <c r="G46" i="6"/>
  <c r="E46" i="6"/>
  <c r="L115" i="5"/>
  <c r="C112" i="5"/>
  <c r="E111" i="5"/>
  <c r="J115" i="5"/>
  <c r="N115" i="5"/>
  <c r="G111" i="5"/>
  <c r="O36" i="23"/>
  <c r="C36" i="25"/>
  <c r="J32" i="24"/>
  <c r="H33" i="24"/>
  <c r="M37" i="23"/>
  <c r="G42" i="23"/>
  <c r="I39" i="23"/>
  <c r="C45" i="23"/>
  <c r="E43" i="23"/>
  <c r="E29" i="20"/>
  <c r="G29" i="20" s="1"/>
  <c r="C30" i="20"/>
  <c r="K38" i="23"/>
  <c r="G75" i="10"/>
  <c r="E77" i="10"/>
  <c r="C79" i="10"/>
  <c r="E32" i="21"/>
  <c r="C33" i="21"/>
  <c r="G30" i="21"/>
  <c r="I29" i="21"/>
  <c r="M27" i="21"/>
  <c r="K28" i="21"/>
  <c r="G32" i="22"/>
  <c r="P27" i="25"/>
  <c r="K28" i="22"/>
  <c r="K29" i="20"/>
  <c r="M27" i="22"/>
  <c r="E36" i="25"/>
  <c r="I33" i="25"/>
  <c r="L28" i="25"/>
  <c r="N27" i="25"/>
  <c r="G34" i="25"/>
  <c r="S26" i="25"/>
  <c r="I30" i="22"/>
  <c r="I30" i="20"/>
  <c r="E34" i="24"/>
  <c r="C35" i="24"/>
  <c r="E33" i="22"/>
  <c r="C34" i="22"/>
  <c r="C65" i="11" l="1"/>
  <c r="E65" i="11" s="1"/>
  <c r="G65" i="11" s="1"/>
  <c r="E63" i="11"/>
  <c r="G63" i="11" s="1"/>
  <c r="C69" i="7"/>
  <c r="G69" i="7"/>
  <c r="E69" i="7"/>
  <c r="E47" i="6"/>
  <c r="G47" i="6"/>
  <c r="J116" i="5"/>
  <c r="E112" i="5"/>
  <c r="G112" i="5"/>
  <c r="C113" i="5"/>
  <c r="N116" i="5"/>
  <c r="L116" i="5"/>
  <c r="E30" i="20"/>
  <c r="G30" i="20" s="1"/>
  <c r="C32" i="20"/>
  <c r="M38" i="23"/>
  <c r="K39" i="23"/>
  <c r="J33" i="24"/>
  <c r="H34" i="24"/>
  <c r="I42" i="23"/>
  <c r="C37" i="25"/>
  <c r="G43" i="23"/>
  <c r="L32" i="24"/>
  <c r="C50" i="23"/>
  <c r="E45" i="23"/>
  <c r="O37" i="23"/>
  <c r="C82" i="10"/>
  <c r="E79" i="10"/>
  <c r="G77" i="10"/>
  <c r="M28" i="21"/>
  <c r="G32" i="21"/>
  <c r="E33" i="21"/>
  <c r="C34" i="21"/>
  <c r="I30" i="21"/>
  <c r="K29" i="21"/>
  <c r="G35" i="25"/>
  <c r="I32" i="22"/>
  <c r="M28" i="22"/>
  <c r="G33" i="22"/>
  <c r="N28" i="25"/>
  <c r="M29" i="20"/>
  <c r="E37" i="25"/>
  <c r="L33" i="25"/>
  <c r="I34" i="25"/>
  <c r="S27" i="25"/>
  <c r="K30" i="22"/>
  <c r="P28" i="25"/>
  <c r="K30" i="20"/>
  <c r="E35" i="24"/>
  <c r="C36" i="24"/>
  <c r="E34" i="22"/>
  <c r="C35" i="22"/>
  <c r="E70" i="7" l="1"/>
  <c r="G70" i="7"/>
  <c r="C70" i="7"/>
  <c r="C114" i="5"/>
  <c r="G113" i="5"/>
  <c r="L117" i="5"/>
  <c r="E113" i="5"/>
  <c r="N117" i="5"/>
  <c r="J117" i="5"/>
  <c r="N32" i="24"/>
  <c r="J34" i="24"/>
  <c r="I43" i="23"/>
  <c r="O38" i="23"/>
  <c r="C33" i="20"/>
  <c r="M39" i="23"/>
  <c r="H35" i="24"/>
  <c r="G45" i="23"/>
  <c r="C38" i="25"/>
  <c r="L33" i="24"/>
  <c r="E32" i="20"/>
  <c r="G32" i="20" s="1"/>
  <c r="E50" i="23"/>
  <c r="C51" i="23"/>
  <c r="K42" i="23"/>
  <c r="C83" i="10"/>
  <c r="E82" i="10"/>
  <c r="G79" i="10"/>
  <c r="G33" i="21"/>
  <c r="M29" i="21"/>
  <c r="I32" i="21"/>
  <c r="C35" i="21"/>
  <c r="E34" i="21"/>
  <c r="K30" i="21"/>
  <c r="M30" i="22"/>
  <c r="N33" i="25"/>
  <c r="I35" i="25"/>
  <c r="L34" i="25"/>
  <c r="M30" i="20"/>
  <c r="I33" i="22"/>
  <c r="K32" i="22"/>
  <c r="G36" i="25"/>
  <c r="E38" i="25"/>
  <c r="G34" i="22"/>
  <c r="S28" i="25"/>
  <c r="E36" i="24"/>
  <c r="C37" i="24"/>
  <c r="E35" i="22"/>
  <c r="C41" i="22"/>
  <c r="C66" i="11" l="1"/>
  <c r="G71" i="7"/>
  <c r="C71" i="7"/>
  <c r="E71" i="7"/>
  <c r="E114" i="5"/>
  <c r="G114" i="5"/>
  <c r="C115" i="5"/>
  <c r="E51" i="23"/>
  <c r="C52" i="23"/>
  <c r="M42" i="23"/>
  <c r="N33" i="24"/>
  <c r="O39" i="23"/>
  <c r="G50" i="23"/>
  <c r="C47" i="25"/>
  <c r="C34" i="20"/>
  <c r="E33" i="20"/>
  <c r="G33" i="20" s="1"/>
  <c r="K43" i="23"/>
  <c r="I45" i="23"/>
  <c r="L34" i="24"/>
  <c r="H36" i="24"/>
  <c r="J35" i="24"/>
  <c r="P32" i="24"/>
  <c r="C84" i="10"/>
  <c r="E83" i="10"/>
  <c r="G82" i="10"/>
  <c r="M30" i="21"/>
  <c r="G34" i="21"/>
  <c r="I33" i="21"/>
  <c r="K32" i="21"/>
  <c r="E35" i="21"/>
  <c r="C36" i="21"/>
  <c r="L35" i="25"/>
  <c r="I36" i="25"/>
  <c r="N34" i="25"/>
  <c r="G37" i="25"/>
  <c r="I34" i="22"/>
  <c r="K33" i="22"/>
  <c r="P33" i="25"/>
  <c r="G35" i="22"/>
  <c r="M32" i="22"/>
  <c r="E37" i="24"/>
  <c r="C45" i="24"/>
  <c r="C42" i="22"/>
  <c r="E41" i="22"/>
  <c r="E66" i="11" l="1"/>
  <c r="G66" i="11" s="1"/>
  <c r="C67" i="11"/>
  <c r="E67" i="11" s="1"/>
  <c r="G67" i="11" s="1"/>
  <c r="E75" i="7"/>
  <c r="C75" i="7"/>
  <c r="G75" i="7"/>
  <c r="G115" i="5"/>
  <c r="C116" i="5"/>
  <c r="E115" i="5"/>
  <c r="S32" i="24"/>
  <c r="N34" i="24"/>
  <c r="E34" i="20"/>
  <c r="G34" i="20" s="1"/>
  <c r="C35" i="20"/>
  <c r="K45" i="23"/>
  <c r="P33" i="24"/>
  <c r="L35" i="24"/>
  <c r="H37" i="24"/>
  <c r="C48" i="25"/>
  <c r="E47" i="25"/>
  <c r="O42" i="23"/>
  <c r="E52" i="23"/>
  <c r="C54" i="23"/>
  <c r="J36" i="24"/>
  <c r="I32" i="20"/>
  <c r="I50" i="23"/>
  <c r="G51" i="23"/>
  <c r="M43" i="23"/>
  <c r="C85" i="10"/>
  <c r="E84" i="10"/>
  <c r="G83" i="10"/>
  <c r="G35" i="21"/>
  <c r="E36" i="21"/>
  <c r="C37" i="21"/>
  <c r="I34" i="21"/>
  <c r="K33" i="21"/>
  <c r="M32" i="21"/>
  <c r="I37" i="25"/>
  <c r="L36" i="25"/>
  <c r="G41" i="22"/>
  <c r="S33" i="25"/>
  <c r="P34" i="25"/>
  <c r="I35" i="22"/>
  <c r="K34" i="22"/>
  <c r="M33" i="22"/>
  <c r="G38" i="25"/>
  <c r="N35" i="25"/>
  <c r="E45" i="24"/>
  <c r="C46" i="24"/>
  <c r="E42" i="22"/>
  <c r="C43" i="22"/>
  <c r="C76" i="7" l="1"/>
  <c r="G76" i="7"/>
  <c r="E76" i="7"/>
  <c r="E116" i="5"/>
  <c r="C117" i="5"/>
  <c r="G116" i="5"/>
  <c r="K50" i="23"/>
  <c r="J37" i="24"/>
  <c r="M45" i="23"/>
  <c r="K32" i="20"/>
  <c r="C36" i="20"/>
  <c r="E35" i="20"/>
  <c r="G35" i="20" s="1"/>
  <c r="G47" i="25"/>
  <c r="E48" i="25"/>
  <c r="N35" i="24"/>
  <c r="O43" i="23"/>
  <c r="C49" i="25"/>
  <c r="H45" i="24"/>
  <c r="L36" i="24"/>
  <c r="I33" i="20"/>
  <c r="C62" i="23"/>
  <c r="E54" i="23"/>
  <c r="P34" i="24"/>
  <c r="I51" i="23"/>
  <c r="G52" i="23"/>
  <c r="S33" i="24"/>
  <c r="C86" i="10"/>
  <c r="E85" i="10"/>
  <c r="G84" i="10"/>
  <c r="I35" i="21"/>
  <c r="G36" i="21"/>
  <c r="E37" i="21"/>
  <c r="C38" i="21"/>
  <c r="K34" i="21"/>
  <c r="M33" i="21"/>
  <c r="M34" i="22"/>
  <c r="L37" i="25"/>
  <c r="I38" i="25"/>
  <c r="N36" i="25"/>
  <c r="P35" i="25"/>
  <c r="S34" i="25"/>
  <c r="I41" i="22"/>
  <c r="G42" i="22"/>
  <c r="K35" i="22"/>
  <c r="E46" i="24"/>
  <c r="C47" i="24"/>
  <c r="E43" i="22"/>
  <c r="C44" i="22"/>
  <c r="G69" i="11" l="1"/>
  <c r="C69" i="11"/>
  <c r="E77" i="7"/>
  <c r="G77" i="7"/>
  <c r="C77" i="7"/>
  <c r="G117" i="5"/>
  <c r="E117" i="5"/>
  <c r="H46" i="24"/>
  <c r="P35" i="24"/>
  <c r="I52" i="23"/>
  <c r="K33" i="20"/>
  <c r="E49" i="25"/>
  <c r="C50" i="25"/>
  <c r="I47" i="25"/>
  <c r="G48" i="25"/>
  <c r="O45" i="23"/>
  <c r="N36" i="24"/>
  <c r="L37" i="24"/>
  <c r="C63" i="23"/>
  <c r="E62" i="23"/>
  <c r="M32" i="20"/>
  <c r="K51" i="23"/>
  <c r="S34" i="24"/>
  <c r="I34" i="20"/>
  <c r="C37" i="20"/>
  <c r="E36" i="20"/>
  <c r="G36" i="20" s="1"/>
  <c r="M50" i="23"/>
  <c r="G54" i="23"/>
  <c r="J45" i="24"/>
  <c r="C88" i="10"/>
  <c r="E86" i="10"/>
  <c r="G85" i="10"/>
  <c r="K35" i="21"/>
  <c r="I36" i="21"/>
  <c r="G37" i="21"/>
  <c r="E38" i="21"/>
  <c r="C39" i="21"/>
  <c r="M34" i="21"/>
  <c r="S35" i="25"/>
  <c r="K41" i="22"/>
  <c r="N37" i="25"/>
  <c r="L38" i="25"/>
  <c r="G43" i="22"/>
  <c r="M35" i="22"/>
  <c r="I42" i="22"/>
  <c r="P36" i="25"/>
  <c r="E47" i="24"/>
  <c r="C48" i="24"/>
  <c r="E44" i="22"/>
  <c r="C45" i="22"/>
  <c r="C70" i="11" l="1"/>
  <c r="C71" i="11" s="1"/>
  <c r="E71" i="11" s="1"/>
  <c r="G71" i="11" s="1"/>
  <c r="G70" i="11"/>
  <c r="E69" i="11"/>
  <c r="G78" i="7"/>
  <c r="C78" i="7"/>
  <c r="E78" i="7"/>
  <c r="G49" i="25"/>
  <c r="M33" i="20"/>
  <c r="C38" i="20"/>
  <c r="E37" i="20"/>
  <c r="G37" i="20" s="1"/>
  <c r="N37" i="24"/>
  <c r="I48" i="25"/>
  <c r="L47" i="25"/>
  <c r="K52" i="23"/>
  <c r="L45" i="24"/>
  <c r="I35" i="20"/>
  <c r="I54" i="23"/>
  <c r="K34" i="20"/>
  <c r="C51" i="25"/>
  <c r="S35" i="24"/>
  <c r="G62" i="23"/>
  <c r="P36" i="24"/>
  <c r="E50" i="25"/>
  <c r="M51" i="23"/>
  <c r="H47" i="24"/>
  <c r="O50" i="23"/>
  <c r="E63" i="23"/>
  <c r="C64" i="23"/>
  <c r="J46" i="24"/>
  <c r="C89" i="10"/>
  <c r="E88" i="10"/>
  <c r="G86" i="10"/>
  <c r="E39" i="21"/>
  <c r="C40" i="21"/>
  <c r="M35" i="21"/>
  <c r="K36" i="21"/>
  <c r="I37" i="21"/>
  <c r="G38" i="21"/>
  <c r="P37" i="25"/>
  <c r="N38" i="25"/>
  <c r="G44" i="22"/>
  <c r="S36" i="25"/>
  <c r="I43" i="22"/>
  <c r="M41" i="22"/>
  <c r="K42" i="22"/>
  <c r="E48" i="24"/>
  <c r="C49" i="24"/>
  <c r="E45" i="22"/>
  <c r="C47" i="22"/>
  <c r="E70" i="11" l="1"/>
  <c r="C79" i="7"/>
  <c r="E79" i="7"/>
  <c r="G79" i="7"/>
  <c r="E38" i="20"/>
  <c r="G38" i="20" s="1"/>
  <c r="C39" i="20"/>
  <c r="S36" i="24"/>
  <c r="M34" i="20"/>
  <c r="M52" i="23"/>
  <c r="L46" i="24"/>
  <c r="K54" i="23"/>
  <c r="N47" i="25"/>
  <c r="E64" i="23"/>
  <c r="C67" i="23"/>
  <c r="J47" i="24"/>
  <c r="I62" i="23"/>
  <c r="L48" i="25"/>
  <c r="I49" i="25"/>
  <c r="G63" i="23"/>
  <c r="O51" i="23"/>
  <c r="K35" i="20"/>
  <c r="H48" i="24"/>
  <c r="G50" i="25"/>
  <c r="E51" i="25"/>
  <c r="P37" i="24"/>
  <c r="C52" i="25"/>
  <c r="N45" i="24"/>
  <c r="I36" i="20"/>
  <c r="C91" i="10"/>
  <c r="E89" i="10"/>
  <c r="G88" i="10"/>
  <c r="I38" i="21"/>
  <c r="G39" i="21"/>
  <c r="E40" i="21"/>
  <c r="C41" i="21"/>
  <c r="M36" i="21"/>
  <c r="K37" i="21"/>
  <c r="M42" i="22"/>
  <c r="P38" i="25"/>
  <c r="S37" i="25"/>
  <c r="I44" i="22"/>
  <c r="G45" i="22"/>
  <c r="K43" i="22"/>
  <c r="E49" i="24"/>
  <c r="C50" i="24"/>
  <c r="C48" i="22"/>
  <c r="E47" i="22"/>
  <c r="C42" i="21" l="1"/>
  <c r="K36" i="20"/>
  <c r="S37" i="24"/>
  <c r="J48" i="24"/>
  <c r="N48" i="25"/>
  <c r="P47" i="25"/>
  <c r="H49" i="24"/>
  <c r="C43" i="21"/>
  <c r="E42" i="21"/>
  <c r="K62" i="23"/>
  <c r="O52" i="23"/>
  <c r="P45" i="24"/>
  <c r="G51" i="25"/>
  <c r="M54" i="23"/>
  <c r="I63" i="23"/>
  <c r="L47" i="24"/>
  <c r="E39" i="20"/>
  <c r="G39" i="20" s="1"/>
  <c r="C40" i="20"/>
  <c r="C53" i="25"/>
  <c r="E67" i="23"/>
  <c r="C68" i="23"/>
  <c r="N46" i="24"/>
  <c r="I37" i="20"/>
  <c r="E52" i="25"/>
  <c r="M35" i="20"/>
  <c r="L49" i="25"/>
  <c r="I50" i="25"/>
  <c r="G64" i="23"/>
  <c r="C92" i="10"/>
  <c r="E91" i="10"/>
  <c r="G89" i="10"/>
  <c r="K38" i="21"/>
  <c r="I39" i="21"/>
  <c r="G40" i="21"/>
  <c r="M37" i="21"/>
  <c r="E41" i="21"/>
  <c r="M43" i="22"/>
  <c r="K44" i="22"/>
  <c r="S38" i="25"/>
  <c r="G47" i="22"/>
  <c r="I45" i="22"/>
  <c r="E50" i="24"/>
  <c r="C51" i="24"/>
  <c r="E48" i="22"/>
  <c r="C49" i="22"/>
  <c r="G73" i="11" l="1"/>
  <c r="C73" i="11"/>
  <c r="N49" i="25"/>
  <c r="H50" i="24"/>
  <c r="P46" i="24"/>
  <c r="G52" i="25"/>
  <c r="E53" i="25"/>
  <c r="C69" i="23"/>
  <c r="E68" i="23"/>
  <c r="G42" i="21"/>
  <c r="G67" i="23"/>
  <c r="N47" i="24"/>
  <c r="S45" i="24"/>
  <c r="L48" i="24"/>
  <c r="C44" i="21"/>
  <c r="E43" i="21"/>
  <c r="K63" i="23"/>
  <c r="I64" i="23"/>
  <c r="C54" i="25"/>
  <c r="M62" i="23"/>
  <c r="J49" i="24"/>
  <c r="M36" i="20"/>
  <c r="L50" i="25"/>
  <c r="I51" i="25"/>
  <c r="K37" i="20"/>
  <c r="I38" i="20"/>
  <c r="C41" i="20"/>
  <c r="E40" i="20"/>
  <c r="G40" i="20" s="1"/>
  <c r="O54" i="23"/>
  <c r="P48" i="25"/>
  <c r="S47" i="25"/>
  <c r="C93" i="10"/>
  <c r="E92" i="10"/>
  <c r="G91" i="10"/>
  <c r="M38" i="21"/>
  <c r="G41" i="21"/>
  <c r="E44" i="21"/>
  <c r="C45" i="21"/>
  <c r="K39" i="21"/>
  <c r="I40" i="21"/>
  <c r="K45" i="22"/>
  <c r="I47" i="22"/>
  <c r="M44" i="22"/>
  <c r="G48" i="22"/>
  <c r="E51" i="24"/>
  <c r="C52" i="24"/>
  <c r="E49" i="22"/>
  <c r="C50" i="22"/>
  <c r="C74" i="11" l="1"/>
  <c r="C76" i="11" s="1"/>
  <c r="E76" i="11" s="1"/>
  <c r="G76" i="11" s="1"/>
  <c r="G74" i="11"/>
  <c r="E73" i="11"/>
  <c r="M37" i="20"/>
  <c r="I42" i="21"/>
  <c r="O62" i="23"/>
  <c r="M63" i="23"/>
  <c r="G68" i="23"/>
  <c r="S46" i="24"/>
  <c r="P49" i="25"/>
  <c r="I52" i="25"/>
  <c r="L51" i="25"/>
  <c r="G43" i="21"/>
  <c r="P47" i="24"/>
  <c r="E69" i="23"/>
  <c r="C70" i="23"/>
  <c r="C42" i="20"/>
  <c r="E41" i="20"/>
  <c r="G41" i="20" s="1"/>
  <c r="J50" i="24"/>
  <c r="I67" i="23"/>
  <c r="E54" i="25"/>
  <c r="N48" i="24"/>
  <c r="I39" i="20"/>
  <c r="G53" i="25"/>
  <c r="L49" i="24"/>
  <c r="C55" i="25"/>
  <c r="H51" i="24"/>
  <c r="S48" i="25"/>
  <c r="K38" i="20"/>
  <c r="K64" i="23"/>
  <c r="N50" i="25"/>
  <c r="C94" i="10"/>
  <c r="E93" i="10"/>
  <c r="G92" i="10"/>
  <c r="I41" i="21"/>
  <c r="G44" i="21"/>
  <c r="K40" i="21"/>
  <c r="C46" i="21"/>
  <c r="E45" i="21"/>
  <c r="M39" i="21"/>
  <c r="K47" i="22"/>
  <c r="G49" i="22"/>
  <c r="I48" i="22"/>
  <c r="M45" i="22"/>
  <c r="E52" i="24"/>
  <c r="C53" i="24"/>
  <c r="E50" i="22"/>
  <c r="C51" i="22"/>
  <c r="E74" i="11" l="1"/>
  <c r="O63" i="23"/>
  <c r="I40" i="20"/>
  <c r="M38" i="20"/>
  <c r="P50" i="25"/>
  <c r="M64" i="23"/>
  <c r="J51" i="24"/>
  <c r="K39" i="20"/>
  <c r="L50" i="24"/>
  <c r="S47" i="24"/>
  <c r="C56" i="25"/>
  <c r="P48" i="24"/>
  <c r="C43" i="20"/>
  <c r="E42" i="20"/>
  <c r="G42" i="20" s="1"/>
  <c r="I43" i="21"/>
  <c r="N51" i="25"/>
  <c r="E55" i="25"/>
  <c r="K42" i="21"/>
  <c r="E70" i="23"/>
  <c r="C71" i="23"/>
  <c r="I68" i="23"/>
  <c r="G54" i="25"/>
  <c r="K67" i="23"/>
  <c r="S49" i="25"/>
  <c r="N49" i="24"/>
  <c r="H52" i="24"/>
  <c r="G69" i="23"/>
  <c r="I53" i="25"/>
  <c r="L52" i="25"/>
  <c r="C95" i="10"/>
  <c r="E94" i="10"/>
  <c r="G93" i="10"/>
  <c r="G45" i="21"/>
  <c r="K41" i="21"/>
  <c r="I44" i="21"/>
  <c r="M40" i="21"/>
  <c r="E46" i="21"/>
  <c r="C47" i="21"/>
  <c r="K48" i="22"/>
  <c r="M47" i="22"/>
  <c r="G50" i="22"/>
  <c r="I49" i="22"/>
  <c r="E53" i="24"/>
  <c r="C54" i="24"/>
  <c r="C53" i="22"/>
  <c r="E51" i="22"/>
  <c r="M39" i="20" l="1"/>
  <c r="I41" i="20"/>
  <c r="H53" i="24"/>
  <c r="C72" i="23"/>
  <c r="I69" i="23"/>
  <c r="C57" i="25"/>
  <c r="L51" i="24"/>
  <c r="L53" i="25"/>
  <c r="I54" i="25"/>
  <c r="S50" i="25"/>
  <c r="K68" i="23"/>
  <c r="N52" i="25"/>
  <c r="S48" i="24"/>
  <c r="E71" i="23"/>
  <c r="G70" i="23"/>
  <c r="K43" i="21"/>
  <c r="J52" i="24"/>
  <c r="M67" i="23"/>
  <c r="O64" i="23"/>
  <c r="K40" i="20"/>
  <c r="M42" i="21"/>
  <c r="P51" i="25"/>
  <c r="P49" i="24"/>
  <c r="G55" i="25"/>
  <c r="E56" i="25"/>
  <c r="E43" i="20"/>
  <c r="G43" i="20" s="1"/>
  <c r="C44" i="20"/>
  <c r="N50" i="24"/>
  <c r="C96" i="10"/>
  <c r="E95" i="10"/>
  <c r="G94" i="10"/>
  <c r="I45" i="21"/>
  <c r="G46" i="21"/>
  <c r="E47" i="21"/>
  <c r="C48" i="21"/>
  <c r="M41" i="21"/>
  <c r="K44" i="21"/>
  <c r="K49" i="22"/>
  <c r="G51" i="22"/>
  <c r="I50" i="22"/>
  <c r="M48" i="22"/>
  <c r="E54" i="24"/>
  <c r="C55" i="24"/>
  <c r="E53" i="22"/>
  <c r="C54" i="22"/>
  <c r="C77" i="11" l="1"/>
  <c r="H54" i="24"/>
  <c r="N53" i="25"/>
  <c r="P52" i="25"/>
  <c r="I42" i="20"/>
  <c r="M43" i="21"/>
  <c r="N51" i="24"/>
  <c r="J53" i="24"/>
  <c r="E57" i="25"/>
  <c r="O67" i="23"/>
  <c r="M68" i="23"/>
  <c r="K41" i="20"/>
  <c r="P50" i="24"/>
  <c r="G71" i="23"/>
  <c r="I70" i="23"/>
  <c r="S51" i="25"/>
  <c r="C58" i="25"/>
  <c r="E44" i="20"/>
  <c r="G44" i="20" s="1"/>
  <c r="C45" i="20"/>
  <c r="S49" i="24"/>
  <c r="G56" i="25"/>
  <c r="E72" i="23"/>
  <c r="K69" i="23"/>
  <c r="C75" i="23"/>
  <c r="C101" i="10"/>
  <c r="M40" i="20"/>
  <c r="L52" i="24"/>
  <c r="I55" i="25"/>
  <c r="L54" i="25"/>
  <c r="E96" i="10"/>
  <c r="G95" i="10"/>
  <c r="K45" i="21"/>
  <c r="I46" i="21"/>
  <c r="M44" i="21"/>
  <c r="G47" i="21"/>
  <c r="C49" i="21"/>
  <c r="E48" i="21"/>
  <c r="K50" i="22"/>
  <c r="M49" i="22"/>
  <c r="I51" i="22"/>
  <c r="G53" i="22"/>
  <c r="E55" i="24"/>
  <c r="C56" i="24"/>
  <c r="E54" i="22"/>
  <c r="C55" i="22"/>
  <c r="E77" i="11" l="1"/>
  <c r="G77" i="11" s="1"/>
  <c r="C79" i="11"/>
  <c r="E79" i="11" s="1"/>
  <c r="G79" i="11" s="1"/>
  <c r="L53" i="24"/>
  <c r="E101" i="10"/>
  <c r="C102" i="10"/>
  <c r="C59" i="25"/>
  <c r="I56" i="25"/>
  <c r="L55" i="25"/>
  <c r="C76" i="23"/>
  <c r="O68" i="23"/>
  <c r="P51" i="24"/>
  <c r="N54" i="25"/>
  <c r="M69" i="23"/>
  <c r="C46" i="20"/>
  <c r="E45" i="20"/>
  <c r="G45" i="20" s="1"/>
  <c r="I71" i="23"/>
  <c r="K70" i="23"/>
  <c r="N52" i="24"/>
  <c r="G72" i="23"/>
  <c r="I43" i="20"/>
  <c r="G57" i="25"/>
  <c r="S52" i="25"/>
  <c r="M41" i="20"/>
  <c r="P53" i="25"/>
  <c r="H55" i="24"/>
  <c r="E58" i="25"/>
  <c r="E75" i="23"/>
  <c r="S50" i="24"/>
  <c r="K42" i="20"/>
  <c r="J54" i="24"/>
  <c r="G96" i="10"/>
  <c r="M45" i="21"/>
  <c r="E49" i="21"/>
  <c r="C50" i="21"/>
  <c r="G48" i="21"/>
  <c r="K46" i="21"/>
  <c r="I47" i="21"/>
  <c r="M50" i="22"/>
  <c r="G54" i="22"/>
  <c r="K51" i="22"/>
  <c r="I53" i="22"/>
  <c r="E56" i="24"/>
  <c r="C57" i="24"/>
  <c r="C56" i="22"/>
  <c r="E55" i="22"/>
  <c r="E59" i="25" l="1"/>
  <c r="S53" i="25"/>
  <c r="C47" i="20"/>
  <c r="E46" i="20"/>
  <c r="G46" i="20" s="1"/>
  <c r="I57" i="25"/>
  <c r="L56" i="25"/>
  <c r="C60" i="25"/>
  <c r="L54" i="24"/>
  <c r="M42" i="20"/>
  <c r="J55" i="24"/>
  <c r="G58" i="25"/>
  <c r="P52" i="24"/>
  <c r="O69" i="23"/>
  <c r="E102" i="10"/>
  <c r="C104" i="10"/>
  <c r="P54" i="25"/>
  <c r="K43" i="20"/>
  <c r="K71" i="23"/>
  <c r="M70" i="23"/>
  <c r="E76" i="23"/>
  <c r="C78" i="23"/>
  <c r="G101" i="10"/>
  <c r="I44" i="20"/>
  <c r="G75" i="23"/>
  <c r="I72" i="23"/>
  <c r="N55" i="25"/>
  <c r="S51" i="24"/>
  <c r="H56" i="24"/>
  <c r="N53" i="24"/>
  <c r="K47" i="21"/>
  <c r="G49" i="21"/>
  <c r="E50" i="21"/>
  <c r="C52" i="21"/>
  <c r="I48" i="21"/>
  <c r="M46" i="21"/>
  <c r="G55" i="22"/>
  <c r="M51" i="22"/>
  <c r="I54" i="22"/>
  <c r="K53" i="22"/>
  <c r="E57" i="24"/>
  <c r="C58" i="24"/>
  <c r="E56" i="22"/>
  <c r="C57" i="22"/>
  <c r="H57" i="24" l="1"/>
  <c r="P53" i="24"/>
  <c r="N56" i="25"/>
  <c r="M43" i="20"/>
  <c r="I45" i="20"/>
  <c r="I75" i="23"/>
  <c r="C81" i="23"/>
  <c r="E78" i="23"/>
  <c r="P55" i="25"/>
  <c r="C48" i="20"/>
  <c r="E47" i="20"/>
  <c r="G47" i="20" s="1"/>
  <c r="G76" i="23"/>
  <c r="S52" i="24"/>
  <c r="N54" i="24"/>
  <c r="M71" i="23"/>
  <c r="O70" i="23"/>
  <c r="E104" i="10"/>
  <c r="C105" i="10"/>
  <c r="S54" i="25"/>
  <c r="G102" i="10"/>
  <c r="G59" i="25"/>
  <c r="C61" i="25"/>
  <c r="J56" i="24"/>
  <c r="K44" i="20"/>
  <c r="K72" i="23"/>
  <c r="E60" i="25"/>
  <c r="L55" i="24"/>
  <c r="I58" i="25"/>
  <c r="L57" i="25"/>
  <c r="M47" i="21"/>
  <c r="I49" i="21"/>
  <c r="G50" i="21"/>
  <c r="E52" i="21"/>
  <c r="C53" i="21"/>
  <c r="K48" i="21"/>
  <c r="G56" i="22"/>
  <c r="K54" i="22"/>
  <c r="M53" i="22"/>
  <c r="I55" i="22"/>
  <c r="E58" i="24"/>
  <c r="C59" i="24"/>
  <c r="E57" i="22"/>
  <c r="C59" i="22"/>
  <c r="C80" i="11" l="1"/>
  <c r="H58" i="24"/>
  <c r="G60" i="25"/>
  <c r="I76" i="23"/>
  <c r="M44" i="20"/>
  <c r="O71" i="23"/>
  <c r="I59" i="25"/>
  <c r="L58" i="25"/>
  <c r="M72" i="23"/>
  <c r="C49" i="20"/>
  <c r="E48" i="20"/>
  <c r="G48" i="20" s="1"/>
  <c r="N57" i="25"/>
  <c r="N55" i="24"/>
  <c r="L56" i="24"/>
  <c r="S55" i="25"/>
  <c r="P54" i="24"/>
  <c r="I46" i="20"/>
  <c r="S53" i="24"/>
  <c r="C107" i="10"/>
  <c r="E105" i="10"/>
  <c r="P56" i="25"/>
  <c r="K45" i="20"/>
  <c r="K75" i="23"/>
  <c r="E81" i="23"/>
  <c r="C82" i="23"/>
  <c r="E61" i="25"/>
  <c r="C66" i="25"/>
  <c r="G104" i="10"/>
  <c r="G78" i="23"/>
  <c r="J57" i="24"/>
  <c r="K49" i="21"/>
  <c r="C54" i="21"/>
  <c r="E53" i="21"/>
  <c r="M48" i="21"/>
  <c r="I50" i="21"/>
  <c r="G52" i="21"/>
  <c r="I56" i="22"/>
  <c r="K55" i="22"/>
  <c r="G57" i="22"/>
  <c r="M54" i="22"/>
  <c r="E59" i="24"/>
  <c r="C64" i="24"/>
  <c r="E59" i="22"/>
  <c r="C61" i="22"/>
  <c r="C82" i="11" l="1"/>
  <c r="E82" i="11" s="1"/>
  <c r="G82" i="11" s="1"/>
  <c r="E80" i="11"/>
  <c r="G80" i="11" s="1"/>
  <c r="E66" i="25"/>
  <c r="M45" i="20"/>
  <c r="I78" i="23"/>
  <c r="C83" i="23"/>
  <c r="E82" i="23"/>
  <c r="N58" i="25"/>
  <c r="K76" i="23"/>
  <c r="G105" i="10"/>
  <c r="S54" i="24"/>
  <c r="I60" i="25"/>
  <c r="L59" i="25"/>
  <c r="L57" i="24"/>
  <c r="G81" i="23"/>
  <c r="C108" i="10"/>
  <c r="E107" i="10"/>
  <c r="S56" i="25"/>
  <c r="P57" i="25"/>
  <c r="K46" i="20"/>
  <c r="P55" i="24"/>
  <c r="C50" i="20"/>
  <c r="E49" i="20"/>
  <c r="G49" i="20" s="1"/>
  <c r="I47" i="20"/>
  <c r="G61" i="25"/>
  <c r="C67" i="25"/>
  <c r="N56" i="24"/>
  <c r="M75" i="23"/>
  <c r="O72" i="23"/>
  <c r="J58" i="24"/>
  <c r="M49" i="21"/>
  <c r="C55" i="21"/>
  <c r="E54" i="21"/>
  <c r="I52" i="21"/>
  <c r="G53" i="21"/>
  <c r="K50" i="21"/>
  <c r="G59" i="22"/>
  <c r="H59" i="24"/>
  <c r="K56" i="22"/>
  <c r="I57" i="22"/>
  <c r="M55" i="22"/>
  <c r="E64" i="24"/>
  <c r="C65" i="24"/>
  <c r="C62" i="22"/>
  <c r="E61" i="22"/>
  <c r="H64" i="24" l="1"/>
  <c r="I81" i="23"/>
  <c r="E83" i="23"/>
  <c r="C84" i="23"/>
  <c r="K78" i="23"/>
  <c r="P56" i="24"/>
  <c r="C52" i="20"/>
  <c r="E50" i="20"/>
  <c r="G50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I48" i="20"/>
  <c r="L58" i="24"/>
  <c r="C68" i="25"/>
  <c r="N57" i="24"/>
  <c r="M76" i="23"/>
  <c r="O75" i="23"/>
  <c r="G66" i="25"/>
  <c r="S55" i="24"/>
  <c r="S57" i="25"/>
  <c r="M46" i="20"/>
  <c r="I61" i="25"/>
  <c r="L60" i="25"/>
  <c r="G107" i="10"/>
  <c r="N59" i="25"/>
  <c r="E67" i="25"/>
  <c r="K47" i="20"/>
  <c r="P58" i="25"/>
  <c r="E108" i="10"/>
  <c r="C111" i="10"/>
  <c r="G82" i="23"/>
  <c r="E55" i="21"/>
  <c r="C56" i="21"/>
  <c r="G54" i="21"/>
  <c r="K52" i="21"/>
  <c r="M50" i="21"/>
  <c r="I53" i="21"/>
  <c r="I59" i="22"/>
  <c r="J59" i="24"/>
  <c r="K57" i="22"/>
  <c r="M56" i="22"/>
  <c r="G61" i="22"/>
  <c r="E65" i="24"/>
  <c r="C66" i="24"/>
  <c r="E62" i="22"/>
  <c r="C63" i="22"/>
  <c r="C83" i="11" l="1"/>
  <c r="G108" i="10"/>
  <c r="N60" i="25"/>
  <c r="P59" i="25"/>
  <c r="E52" i="20"/>
  <c r="G83" i="23"/>
  <c r="P57" i="24"/>
  <c r="C53" i="20"/>
  <c r="M47" i="20"/>
  <c r="L61" i="25"/>
  <c r="I66" i="25"/>
  <c r="K81" i="23"/>
  <c r="H65" i="24"/>
  <c r="I82" i="23"/>
  <c r="G67" i="25"/>
  <c r="C69" i="25"/>
  <c r="C112" i="10"/>
  <c r="E111" i="10"/>
  <c r="E68" i="25"/>
  <c r="S56" i="24"/>
  <c r="I49" i="20"/>
  <c r="N58" i="24"/>
  <c r="M78" i="23"/>
  <c r="O76" i="23"/>
  <c r="S58" i="25"/>
  <c r="K48" i="20"/>
  <c r="C85" i="23"/>
  <c r="E84" i="23"/>
  <c r="J64" i="24"/>
  <c r="K53" i="21"/>
  <c r="G55" i="21"/>
  <c r="E56" i="21"/>
  <c r="C57" i="21"/>
  <c r="I54" i="21"/>
  <c r="M52" i="21"/>
  <c r="M57" i="22"/>
  <c r="L59" i="24"/>
  <c r="G62" i="22"/>
  <c r="I61" i="22"/>
  <c r="K59" i="22"/>
  <c r="E66" i="24"/>
  <c r="C67" i="24"/>
  <c r="E63" i="22"/>
  <c r="C64" i="22"/>
  <c r="E83" i="11" l="1"/>
  <c r="G83" i="11" s="1"/>
  <c r="C85" i="11"/>
  <c r="E85" i="11" s="1"/>
  <c r="G85" i="11" s="1"/>
  <c r="E53" i="20"/>
  <c r="C114" i="10"/>
  <c r="E112" i="10"/>
  <c r="J65" i="24"/>
  <c r="P58" i="24"/>
  <c r="S59" i="25"/>
  <c r="K49" i="20"/>
  <c r="M81" i="23"/>
  <c r="C54" i="20"/>
  <c r="C70" i="25"/>
  <c r="P60" i="25"/>
  <c r="G84" i="23"/>
  <c r="G68" i="25"/>
  <c r="L66" i="25"/>
  <c r="I67" i="25"/>
  <c r="S57" i="24"/>
  <c r="L64" i="24"/>
  <c r="H66" i="24"/>
  <c r="E85" i="23"/>
  <c r="C86" i="23"/>
  <c r="I83" i="23"/>
  <c r="N61" i="25"/>
  <c r="O78" i="23"/>
  <c r="E69" i="25"/>
  <c r="K82" i="23"/>
  <c r="M48" i="20"/>
  <c r="G111" i="10"/>
  <c r="I50" i="20"/>
  <c r="M53" i="21"/>
  <c r="I55" i="21"/>
  <c r="G56" i="21"/>
  <c r="E57" i="21"/>
  <c r="C58" i="21"/>
  <c r="K54" i="21"/>
  <c r="G63" i="22"/>
  <c r="K61" i="22"/>
  <c r="N59" i="24"/>
  <c r="M59" i="22"/>
  <c r="I62" i="22"/>
  <c r="E67" i="24"/>
  <c r="C68" i="24"/>
  <c r="E64" i="22"/>
  <c r="C70" i="22"/>
  <c r="G69" i="25" l="1"/>
  <c r="C55" i="20"/>
  <c r="S58" i="24"/>
  <c r="K50" i="20"/>
  <c r="I52" i="20"/>
  <c r="O81" i="23"/>
  <c r="L65" i="24"/>
  <c r="M82" i="23"/>
  <c r="K83" i="23"/>
  <c r="N64" i="24"/>
  <c r="I84" i="23"/>
  <c r="E86" i="23"/>
  <c r="C87" i="23"/>
  <c r="P61" i="25"/>
  <c r="M49" i="20"/>
  <c r="G112" i="10"/>
  <c r="E70" i="25"/>
  <c r="C115" i="10"/>
  <c r="E114" i="10"/>
  <c r="G85" i="23"/>
  <c r="L67" i="25"/>
  <c r="I68" i="25"/>
  <c r="S60" i="25"/>
  <c r="H67" i="24"/>
  <c r="N66" i="25"/>
  <c r="C71" i="25"/>
  <c r="E54" i="20"/>
  <c r="J66" i="24"/>
  <c r="K55" i="21"/>
  <c r="E58" i="21"/>
  <c r="C59" i="21"/>
  <c r="M54" i="21"/>
  <c r="I56" i="21"/>
  <c r="G57" i="21"/>
  <c r="G64" i="22"/>
  <c r="I63" i="22"/>
  <c r="M61" i="22"/>
  <c r="K62" i="22"/>
  <c r="P59" i="24"/>
  <c r="E68" i="24"/>
  <c r="C69" i="24"/>
  <c r="E70" i="22"/>
  <c r="C71" i="22"/>
  <c r="C86" i="11" l="1"/>
  <c r="E69" i="24"/>
  <c r="E55" i="20"/>
  <c r="I69" i="25"/>
  <c r="L68" i="25"/>
  <c r="N67" i="25"/>
  <c r="G86" i="23"/>
  <c r="M50" i="20"/>
  <c r="K52" i="20"/>
  <c r="O82" i="23"/>
  <c r="L66" i="24"/>
  <c r="J67" i="24"/>
  <c r="K84" i="23"/>
  <c r="P66" i="25"/>
  <c r="I85" i="23"/>
  <c r="N65" i="24"/>
  <c r="C56" i="20"/>
  <c r="S61" i="25"/>
  <c r="G114" i="10"/>
  <c r="E71" i="25"/>
  <c r="E87" i="23"/>
  <c r="C90" i="23"/>
  <c r="P64" i="24"/>
  <c r="H68" i="24"/>
  <c r="E115" i="10"/>
  <c r="C116" i="10"/>
  <c r="M83" i="23"/>
  <c r="I53" i="20"/>
  <c r="G70" i="25"/>
  <c r="M55" i="21"/>
  <c r="G58" i="21"/>
  <c r="I57" i="21"/>
  <c r="E59" i="21"/>
  <c r="C60" i="21"/>
  <c r="K56" i="21"/>
  <c r="I64" i="22"/>
  <c r="G70" i="22"/>
  <c r="S59" i="24"/>
  <c r="M62" i="22"/>
  <c r="K63" i="22"/>
  <c r="C72" i="22"/>
  <c r="E71" i="22"/>
  <c r="E86" i="11" l="1"/>
  <c r="G86" i="11" s="1"/>
  <c r="C88" i="11"/>
  <c r="E88" i="11" s="1"/>
  <c r="G88" i="11" s="1"/>
  <c r="E116" i="10"/>
  <c r="C117" i="10"/>
  <c r="G87" i="23"/>
  <c r="M84" i="23"/>
  <c r="P67" i="25"/>
  <c r="N68" i="25"/>
  <c r="G71" i="25"/>
  <c r="G115" i="10"/>
  <c r="K53" i="20"/>
  <c r="L69" i="25"/>
  <c r="I70" i="25"/>
  <c r="C57" i="20"/>
  <c r="P65" i="24"/>
  <c r="L67" i="24"/>
  <c r="M52" i="20"/>
  <c r="I54" i="20"/>
  <c r="J68" i="24"/>
  <c r="K85" i="23"/>
  <c r="N66" i="24"/>
  <c r="I86" i="23"/>
  <c r="E56" i="20"/>
  <c r="S66" i="25"/>
  <c r="O83" i="23"/>
  <c r="S64" i="24"/>
  <c r="E90" i="23"/>
  <c r="C91" i="23"/>
  <c r="H69" i="24"/>
  <c r="I58" i="21"/>
  <c r="M56" i="21"/>
  <c r="K57" i="21"/>
  <c r="C61" i="21"/>
  <c r="E60" i="21"/>
  <c r="G59" i="21"/>
  <c r="M63" i="22"/>
  <c r="K64" i="22"/>
  <c r="G71" i="22"/>
  <c r="I70" i="22"/>
  <c r="E72" i="22"/>
  <c r="C73" i="22"/>
  <c r="C62" i="21" l="1"/>
  <c r="C63" i="21" s="1"/>
  <c r="K86" i="23"/>
  <c r="I71" i="25"/>
  <c r="L70" i="25"/>
  <c r="P66" i="24"/>
  <c r="M53" i="20"/>
  <c r="I87" i="23"/>
  <c r="I55" i="20"/>
  <c r="C58" i="20"/>
  <c r="O84" i="23"/>
  <c r="N69" i="25"/>
  <c r="P68" i="25"/>
  <c r="C118" i="10"/>
  <c r="E117" i="10"/>
  <c r="J69" i="24"/>
  <c r="K54" i="20"/>
  <c r="G116" i="10"/>
  <c r="E91" i="23"/>
  <c r="C93" i="23"/>
  <c r="M85" i="23"/>
  <c r="N67" i="24"/>
  <c r="G90" i="23"/>
  <c r="E57" i="20"/>
  <c r="L68" i="24"/>
  <c r="S65" i="24"/>
  <c r="S67" i="25"/>
  <c r="G60" i="21"/>
  <c r="K58" i="21"/>
  <c r="M57" i="21"/>
  <c r="I59" i="21"/>
  <c r="E61" i="21"/>
  <c r="K70" i="22"/>
  <c r="G72" i="22"/>
  <c r="I71" i="22"/>
  <c r="M64" i="22"/>
  <c r="E73" i="22"/>
  <c r="C74" i="22"/>
  <c r="E62" i="21" l="1"/>
  <c r="C89" i="11"/>
  <c r="C64" i="21"/>
  <c r="E63" i="21"/>
  <c r="G117" i="10"/>
  <c r="E58" i="20"/>
  <c r="P67" i="24"/>
  <c r="C119" i="10"/>
  <c r="E118" i="10"/>
  <c r="C59" i="20"/>
  <c r="S66" i="24"/>
  <c r="S68" i="25"/>
  <c r="I56" i="20"/>
  <c r="O85" i="23"/>
  <c r="N70" i="25"/>
  <c r="I90" i="23"/>
  <c r="C98" i="23"/>
  <c r="E93" i="23"/>
  <c r="K55" i="20"/>
  <c r="K87" i="23"/>
  <c r="L71" i="25"/>
  <c r="G62" i="21"/>
  <c r="P69" i="25"/>
  <c r="M86" i="23"/>
  <c r="N68" i="24"/>
  <c r="G91" i="23"/>
  <c r="L69" i="24"/>
  <c r="M54" i="20"/>
  <c r="I60" i="21"/>
  <c r="M58" i="21"/>
  <c r="G61" i="21"/>
  <c r="K59" i="21"/>
  <c r="I72" i="22"/>
  <c r="M70" i="22"/>
  <c r="K71" i="22"/>
  <c r="G73" i="22"/>
  <c r="E74" i="22"/>
  <c r="C76" i="22"/>
  <c r="E89" i="11" l="1"/>
  <c r="G89" i="11" s="1"/>
  <c r="C92" i="11"/>
  <c r="E92" i="11" s="1"/>
  <c r="G92" i="11" s="1"/>
  <c r="C65" i="21"/>
  <c r="E64" i="21"/>
  <c r="G64" i="21" s="1"/>
  <c r="N69" i="24"/>
  <c r="S69" i="25"/>
  <c r="S67" i="24"/>
  <c r="C60" i="20"/>
  <c r="E59" i="20"/>
  <c r="I62" i="21"/>
  <c r="N71" i="25"/>
  <c r="C99" i="23"/>
  <c r="E98" i="23"/>
  <c r="I57" i="20"/>
  <c r="P68" i="24"/>
  <c r="K90" i="23"/>
  <c r="I91" i="23"/>
  <c r="M55" i="20"/>
  <c r="G118" i="10"/>
  <c r="C121" i="10"/>
  <c r="E119" i="10"/>
  <c r="G63" i="21"/>
  <c r="G93" i="23"/>
  <c r="M87" i="23"/>
  <c r="O86" i="23"/>
  <c r="K56" i="20"/>
  <c r="P70" i="25"/>
  <c r="K60" i="21"/>
  <c r="M59" i="21"/>
  <c r="E65" i="21"/>
  <c r="C66" i="21"/>
  <c r="I61" i="21"/>
  <c r="G74" i="22"/>
  <c r="I73" i="22"/>
  <c r="K72" i="22"/>
  <c r="M71" i="22"/>
  <c r="C77" i="22"/>
  <c r="E76" i="22"/>
  <c r="G119" i="10" l="1"/>
  <c r="C100" i="23"/>
  <c r="E99" i="23"/>
  <c r="C61" i="20"/>
  <c r="O87" i="23"/>
  <c r="C122" i="10"/>
  <c r="E121" i="10"/>
  <c r="P71" i="25"/>
  <c r="S68" i="24"/>
  <c r="S70" i="25"/>
  <c r="I58" i="20"/>
  <c r="K62" i="21"/>
  <c r="M90" i="23"/>
  <c r="I93" i="23"/>
  <c r="M56" i="20"/>
  <c r="E60" i="20"/>
  <c r="K57" i="20"/>
  <c r="I63" i="21"/>
  <c r="K91" i="23"/>
  <c r="G98" i="23"/>
  <c r="P69" i="24"/>
  <c r="K61" i="21"/>
  <c r="E66" i="21"/>
  <c r="C67" i="21"/>
  <c r="M60" i="21"/>
  <c r="I64" i="21"/>
  <c r="G65" i="21"/>
  <c r="I74" i="22"/>
  <c r="K73" i="22"/>
  <c r="M72" i="22"/>
  <c r="G76" i="22"/>
  <c r="E77" i="22"/>
  <c r="C78" i="22"/>
  <c r="C93" i="11" l="1"/>
  <c r="E61" i="20"/>
  <c r="S71" i="25"/>
  <c r="I98" i="23"/>
  <c r="M62" i="21"/>
  <c r="G121" i="10"/>
  <c r="C62" i="20"/>
  <c r="M91" i="23"/>
  <c r="M57" i="20"/>
  <c r="I59" i="20"/>
  <c r="C123" i="10"/>
  <c r="E122" i="10"/>
  <c r="G99" i="23"/>
  <c r="K93" i="23"/>
  <c r="C102" i="23"/>
  <c r="E100" i="23"/>
  <c r="K63" i="21"/>
  <c r="O90" i="23"/>
  <c r="S69" i="24"/>
  <c r="K58" i="20"/>
  <c r="M61" i="21"/>
  <c r="G66" i="21"/>
  <c r="E67" i="21"/>
  <c r="C68" i="21"/>
  <c r="I65" i="21"/>
  <c r="K64" i="21"/>
  <c r="I76" i="22"/>
  <c r="G77" i="22"/>
  <c r="M73" i="22"/>
  <c r="K74" i="22"/>
  <c r="E78" i="22"/>
  <c r="C79" i="22"/>
  <c r="C94" i="11" l="1"/>
  <c r="E94" i="11" s="1"/>
  <c r="G94" i="11" s="1"/>
  <c r="E93" i="11"/>
  <c r="G93" i="11" s="1"/>
  <c r="M93" i="23"/>
  <c r="I99" i="23"/>
  <c r="M58" i="20"/>
  <c r="M63" i="21"/>
  <c r="G122" i="10"/>
  <c r="O91" i="23"/>
  <c r="K98" i="23"/>
  <c r="G100" i="23"/>
  <c r="C124" i="10"/>
  <c r="E123" i="10"/>
  <c r="K59" i="20"/>
  <c r="C63" i="20"/>
  <c r="E102" i="23"/>
  <c r="I60" i="20"/>
  <c r="E62" i="20"/>
  <c r="I66" i="21"/>
  <c r="G67" i="21"/>
  <c r="E68" i="21"/>
  <c r="C69" i="21"/>
  <c r="M64" i="21"/>
  <c r="K65" i="21"/>
  <c r="K76" i="22"/>
  <c r="G78" i="22"/>
  <c r="M74" i="22"/>
  <c r="I77" i="22"/>
  <c r="C80" i="22"/>
  <c r="E79" i="22"/>
  <c r="E63" i="20" l="1"/>
  <c r="K60" i="20"/>
  <c r="M98" i="23"/>
  <c r="M59" i="20"/>
  <c r="I61" i="20"/>
  <c r="G123" i="10"/>
  <c r="K99" i="23"/>
  <c r="G102" i="23"/>
  <c r="C125" i="10"/>
  <c r="E124" i="10"/>
  <c r="O93" i="23"/>
  <c r="C64" i="20"/>
  <c r="I100" i="23"/>
  <c r="K66" i="21"/>
  <c r="I67" i="21"/>
  <c r="G68" i="21"/>
  <c r="M65" i="21"/>
  <c r="C70" i="21"/>
  <c r="E69" i="21"/>
  <c r="M76" i="22"/>
  <c r="K77" i="22"/>
  <c r="G79" i="22"/>
  <c r="I78" i="22"/>
  <c r="E80" i="22"/>
  <c r="C82" i="22"/>
  <c r="E64" i="20" l="1"/>
  <c r="G96" i="11"/>
  <c r="C96" i="11"/>
  <c r="G124" i="10"/>
  <c r="C126" i="10"/>
  <c r="E125" i="10"/>
  <c r="I62" i="20"/>
  <c r="K100" i="23"/>
  <c r="I102" i="23"/>
  <c r="C65" i="20"/>
  <c r="M60" i="20"/>
  <c r="K61" i="20"/>
  <c r="M99" i="23"/>
  <c r="O98" i="23"/>
  <c r="M66" i="21"/>
  <c r="E70" i="21"/>
  <c r="C71" i="21"/>
  <c r="G69" i="21"/>
  <c r="K67" i="21"/>
  <c r="I68" i="21"/>
  <c r="G80" i="22"/>
  <c r="K78" i="22"/>
  <c r="I79" i="22"/>
  <c r="M77" i="22"/>
  <c r="E82" i="22"/>
  <c r="C83" i="22"/>
  <c r="I63" i="20" l="1"/>
  <c r="E65" i="20"/>
  <c r="E96" i="11"/>
  <c r="C97" i="11"/>
  <c r="G97" i="11"/>
  <c r="K62" i="20"/>
  <c r="M100" i="23"/>
  <c r="E126" i="10"/>
  <c r="C128" i="10"/>
  <c r="M61" i="20"/>
  <c r="C66" i="20"/>
  <c r="K102" i="23"/>
  <c r="O99" i="23"/>
  <c r="G125" i="10"/>
  <c r="G70" i="21"/>
  <c r="C77" i="21"/>
  <c r="E71" i="21"/>
  <c r="K68" i="21"/>
  <c r="I69" i="21"/>
  <c r="M67" i="21"/>
  <c r="I80" i="22"/>
  <c r="K79" i="22"/>
  <c r="G82" i="22"/>
  <c r="M78" i="22"/>
  <c r="E83" i="22"/>
  <c r="C84" i="22"/>
  <c r="E66" i="20" l="1"/>
  <c r="K63" i="20"/>
  <c r="I64" i="20"/>
  <c r="G99" i="11"/>
  <c r="C99" i="11"/>
  <c r="E97" i="11"/>
  <c r="C129" i="10"/>
  <c r="E128" i="10"/>
  <c r="C67" i="20"/>
  <c r="G126" i="10"/>
  <c r="O100" i="23"/>
  <c r="M102" i="23"/>
  <c r="M62" i="20"/>
  <c r="I70" i="21"/>
  <c r="E77" i="21"/>
  <c r="C78" i="21"/>
  <c r="G71" i="21"/>
  <c r="M68" i="21"/>
  <c r="K69" i="21"/>
  <c r="K80" i="22"/>
  <c r="M79" i="22"/>
  <c r="G83" i="22"/>
  <c r="I82" i="22"/>
  <c r="C85" i="22"/>
  <c r="E84" i="22"/>
  <c r="M63" i="20" l="1"/>
  <c r="K64" i="20"/>
  <c r="I65" i="20"/>
  <c r="E67" i="20"/>
  <c r="C100" i="11"/>
  <c r="C101" i="11" s="1"/>
  <c r="E101" i="11" s="1"/>
  <c r="G101" i="11" s="1"/>
  <c r="E99" i="11"/>
  <c r="G100" i="11"/>
  <c r="O102" i="23"/>
  <c r="C68" i="20"/>
  <c r="G128" i="10"/>
  <c r="C130" i="10"/>
  <c r="E129" i="10"/>
  <c r="K70" i="21"/>
  <c r="E78" i="21"/>
  <c r="C79" i="21"/>
  <c r="M69" i="21"/>
  <c r="G77" i="21"/>
  <c r="I71" i="21"/>
  <c r="K82" i="22"/>
  <c r="M80" i="22"/>
  <c r="G84" i="22"/>
  <c r="I83" i="22"/>
  <c r="E85" i="22"/>
  <c r="C86" i="22"/>
  <c r="I66" i="20" l="1"/>
  <c r="K65" i="20"/>
  <c r="M64" i="20"/>
  <c r="E68" i="20"/>
  <c r="E79" i="21"/>
  <c r="E100" i="11"/>
  <c r="C69" i="20"/>
  <c r="G129" i="10"/>
  <c r="C131" i="10"/>
  <c r="E130" i="10"/>
  <c r="M70" i="21"/>
  <c r="K71" i="21"/>
  <c r="G78" i="21"/>
  <c r="C80" i="21"/>
  <c r="I77" i="21"/>
  <c r="I84" i="22"/>
  <c r="G85" i="22"/>
  <c r="K83" i="22"/>
  <c r="M82" i="22"/>
  <c r="E86" i="22"/>
  <c r="C88" i="22"/>
  <c r="E69" i="20" l="1"/>
  <c r="M65" i="20"/>
  <c r="K66" i="20"/>
  <c r="I67" i="20"/>
  <c r="G79" i="21"/>
  <c r="E80" i="21"/>
  <c r="G130" i="10"/>
  <c r="C70" i="20"/>
  <c r="C132" i="10"/>
  <c r="E131" i="10"/>
  <c r="C81" i="21"/>
  <c r="M71" i="21"/>
  <c r="K77" i="21"/>
  <c r="I78" i="21"/>
  <c r="G86" i="22"/>
  <c r="K84" i="22"/>
  <c r="I85" i="22"/>
  <c r="M83" i="22"/>
  <c r="E88" i="22"/>
  <c r="C90" i="22"/>
  <c r="K67" i="20" l="1"/>
  <c r="M66" i="20"/>
  <c r="I68" i="20"/>
  <c r="E70" i="20"/>
  <c r="E81" i="21"/>
  <c r="G80" i="21"/>
  <c r="I79" i="21"/>
  <c r="G104" i="11"/>
  <c r="C104" i="11"/>
  <c r="G131" i="10"/>
  <c r="C133" i="10"/>
  <c r="E132" i="10"/>
  <c r="C71" i="20"/>
  <c r="C82" i="21"/>
  <c r="M77" i="21"/>
  <c r="K78" i="21"/>
  <c r="G88" i="22"/>
  <c r="I86" i="22"/>
  <c r="M84" i="22"/>
  <c r="K85" i="22"/>
  <c r="E90" i="22"/>
  <c r="C91" i="22"/>
  <c r="I69" i="20" l="1"/>
  <c r="M67" i="20"/>
  <c r="E71" i="20"/>
  <c r="K68" i="20"/>
  <c r="K79" i="21"/>
  <c r="I80" i="21"/>
  <c r="E82" i="21"/>
  <c r="G81" i="21"/>
  <c r="E104" i="11"/>
  <c r="C105" i="11"/>
  <c r="G105" i="11"/>
  <c r="G132" i="10"/>
  <c r="E133" i="10"/>
  <c r="C135" i="10"/>
  <c r="C75" i="20"/>
  <c r="M78" i="21"/>
  <c r="C83" i="21"/>
  <c r="I88" i="22"/>
  <c r="K86" i="22"/>
  <c r="G90" i="22"/>
  <c r="M85" i="22"/>
  <c r="C92" i="22"/>
  <c r="E91" i="22"/>
  <c r="M68" i="20" l="1"/>
  <c r="K69" i="20"/>
  <c r="I70" i="20"/>
  <c r="G82" i="21"/>
  <c r="E83" i="21"/>
  <c r="K80" i="21"/>
  <c r="I81" i="21"/>
  <c r="M79" i="21"/>
  <c r="G106" i="11"/>
  <c r="C106" i="11"/>
  <c r="E105" i="11"/>
  <c r="E135" i="10"/>
  <c r="C136" i="10"/>
  <c r="G133" i="10"/>
  <c r="C76" i="20"/>
  <c r="E75" i="20"/>
  <c r="G75" i="20" s="1"/>
  <c r="C84" i="21"/>
  <c r="G91" i="22"/>
  <c r="K88" i="22"/>
  <c r="M86" i="22"/>
  <c r="I90" i="22"/>
  <c r="E92" i="22"/>
  <c r="C93" i="22"/>
  <c r="I71" i="20" l="1"/>
  <c r="K70" i="20"/>
  <c r="M69" i="20"/>
  <c r="M80" i="21"/>
  <c r="G83" i="21"/>
  <c r="E84" i="21"/>
  <c r="K81" i="21"/>
  <c r="I82" i="21"/>
  <c r="E106" i="11"/>
  <c r="C107" i="11"/>
  <c r="G107" i="11"/>
  <c r="E93" i="22"/>
  <c r="E76" i="20"/>
  <c r="G76" i="20" s="1"/>
  <c r="C83" i="20"/>
  <c r="C137" i="10"/>
  <c r="E136" i="10"/>
  <c r="G135" i="10"/>
  <c r="C85" i="21"/>
  <c r="G92" i="22"/>
  <c r="G93" i="22"/>
  <c r="I91" i="22"/>
  <c r="M88" i="22"/>
  <c r="K90" i="22"/>
  <c r="M70" i="20" l="1"/>
  <c r="K71" i="20"/>
  <c r="M81" i="21"/>
  <c r="I83" i="21"/>
  <c r="G84" i="21"/>
  <c r="E85" i="21"/>
  <c r="K82" i="21"/>
  <c r="G108" i="11"/>
  <c r="C108" i="11"/>
  <c r="E107" i="11"/>
  <c r="C84" i="20"/>
  <c r="E83" i="20"/>
  <c r="I75" i="20"/>
  <c r="G136" i="10"/>
  <c r="E137" i="10"/>
  <c r="C138" i="10"/>
  <c r="C86" i="21"/>
  <c r="K91" i="22"/>
  <c r="M90" i="22"/>
  <c r="I92" i="22"/>
  <c r="I93" i="22"/>
  <c r="M71" i="20" l="1"/>
  <c r="G85" i="21"/>
  <c r="I84" i="21"/>
  <c r="K83" i="21"/>
  <c r="M82" i="21"/>
  <c r="E108" i="11"/>
  <c r="C109" i="11"/>
  <c r="G109" i="11"/>
  <c r="K75" i="20"/>
  <c r="C139" i="10"/>
  <c r="E138" i="10"/>
  <c r="I76" i="20"/>
  <c r="E86" i="21"/>
  <c r="C87" i="21"/>
  <c r="G137" i="10"/>
  <c r="G83" i="20"/>
  <c r="C85" i="20"/>
  <c r="E84" i="20"/>
  <c r="M91" i="22"/>
  <c r="K92" i="22"/>
  <c r="K93" i="22"/>
  <c r="G86" i="21" l="1"/>
  <c r="K84" i="21"/>
  <c r="M83" i="21"/>
  <c r="I85" i="21"/>
  <c r="G110" i="11"/>
  <c r="C110" i="11"/>
  <c r="E109" i="11"/>
  <c r="G84" i="20"/>
  <c r="C86" i="20"/>
  <c r="E85" i="20"/>
  <c r="K76" i="20"/>
  <c r="G138" i="10"/>
  <c r="I83" i="20"/>
  <c r="C140" i="10"/>
  <c r="E139" i="10"/>
  <c r="C88" i="21"/>
  <c r="E87" i="21"/>
  <c r="M75" i="20"/>
  <c r="M92" i="22"/>
  <c r="M93" i="22"/>
  <c r="M84" i="21" l="1"/>
  <c r="K85" i="21"/>
  <c r="I86" i="21"/>
  <c r="E110" i="11"/>
  <c r="C111" i="11"/>
  <c r="G111" i="11"/>
  <c r="C89" i="21"/>
  <c r="E88" i="21"/>
  <c r="M76" i="20"/>
  <c r="G139" i="10"/>
  <c r="G85" i="20"/>
  <c r="C142" i="10"/>
  <c r="E140" i="10"/>
  <c r="C87" i="20"/>
  <c r="E86" i="20"/>
  <c r="K83" i="20"/>
  <c r="I84" i="20"/>
  <c r="G87" i="21"/>
  <c r="M85" i="21" l="1"/>
  <c r="I87" i="21"/>
  <c r="K86" i="21"/>
  <c r="G113" i="11"/>
  <c r="C113" i="11"/>
  <c r="E111" i="11"/>
  <c r="M83" i="20"/>
  <c r="I85" i="20"/>
  <c r="G86" i="20"/>
  <c r="K84" i="20"/>
  <c r="C88" i="20"/>
  <c r="E87" i="20"/>
  <c r="G140" i="10"/>
  <c r="E142" i="10"/>
  <c r="C143" i="10"/>
  <c r="G88" i="21"/>
  <c r="E89" i="21"/>
  <c r="C90" i="21"/>
  <c r="K87" i="21" l="1"/>
  <c r="M86" i="21"/>
  <c r="C114" i="11"/>
  <c r="E113" i="11"/>
  <c r="G114" i="11"/>
  <c r="E143" i="10"/>
  <c r="C144" i="10"/>
  <c r="M84" i="20"/>
  <c r="G142" i="10"/>
  <c r="E90" i="21"/>
  <c r="C91" i="21"/>
  <c r="I86" i="20"/>
  <c r="G89" i="21"/>
  <c r="G87" i="20"/>
  <c r="I88" i="21"/>
  <c r="C89" i="20"/>
  <c r="E88" i="20"/>
  <c r="K85" i="20"/>
  <c r="M87" i="21" l="1"/>
  <c r="G115" i="11"/>
  <c r="E114" i="11"/>
  <c r="C115" i="11"/>
  <c r="I87" i="20"/>
  <c r="M85" i="20"/>
  <c r="G88" i="20"/>
  <c r="I89" i="21"/>
  <c r="E89" i="20"/>
  <c r="C90" i="20"/>
  <c r="K86" i="20"/>
  <c r="C145" i="10"/>
  <c r="E144" i="10"/>
  <c r="K88" i="21"/>
  <c r="E91" i="21"/>
  <c r="C92" i="21"/>
  <c r="G143" i="10"/>
  <c r="G90" i="21"/>
  <c r="C116" i="11" l="1"/>
  <c r="E115" i="11"/>
  <c r="G116" i="11"/>
  <c r="E90" i="20"/>
  <c r="C91" i="20"/>
  <c r="I90" i="21"/>
  <c r="G144" i="10"/>
  <c r="K89" i="21"/>
  <c r="E145" i="10"/>
  <c r="C146" i="10"/>
  <c r="E92" i="21"/>
  <c r="C93" i="21"/>
  <c r="I88" i="20"/>
  <c r="M86" i="20"/>
  <c r="G91" i="21"/>
  <c r="M88" i="21"/>
  <c r="G89" i="20"/>
  <c r="K87" i="20"/>
  <c r="G117" i="11" l="1"/>
  <c r="E116" i="11"/>
  <c r="C117" i="11"/>
  <c r="E93" i="21"/>
  <c r="C94" i="21"/>
  <c r="G92" i="21"/>
  <c r="I91" i="21"/>
  <c r="E146" i="10"/>
  <c r="C147" i="10"/>
  <c r="G145" i="10"/>
  <c r="K90" i="21"/>
  <c r="C92" i="20"/>
  <c r="E91" i="20"/>
  <c r="M87" i="20"/>
  <c r="G90" i="20"/>
  <c r="I89" i="20"/>
  <c r="K88" i="20"/>
  <c r="M89" i="21"/>
  <c r="C118" i="11" l="1"/>
  <c r="E117" i="11"/>
  <c r="G118" i="11"/>
  <c r="C149" i="10"/>
  <c r="E147" i="10"/>
  <c r="M88" i="20"/>
  <c r="C93" i="20"/>
  <c r="E92" i="20"/>
  <c r="K91" i="21"/>
  <c r="K89" i="20"/>
  <c r="M90" i="21"/>
  <c r="I90" i="20"/>
  <c r="I92" i="21"/>
  <c r="E94" i="21"/>
  <c r="C95" i="21"/>
  <c r="G91" i="20"/>
  <c r="G146" i="10"/>
  <c r="G93" i="21"/>
  <c r="G122" i="11" l="1"/>
  <c r="E118" i="11"/>
  <c r="C122" i="11"/>
  <c r="I91" i="20"/>
  <c r="E95" i="21"/>
  <c r="C97" i="21"/>
  <c r="K90" i="20"/>
  <c r="E93" i="20"/>
  <c r="C94" i="20"/>
  <c r="I93" i="21"/>
  <c r="G94" i="21"/>
  <c r="K92" i="21"/>
  <c r="M89" i="20"/>
  <c r="G147" i="10"/>
  <c r="M91" i="21"/>
  <c r="E149" i="10"/>
  <c r="C150" i="10"/>
  <c r="G92" i="20"/>
  <c r="C123" i="11" l="1"/>
  <c r="E122" i="11"/>
  <c r="G123" i="11"/>
  <c r="E150" i="10"/>
  <c r="C151" i="10"/>
  <c r="G149" i="10"/>
  <c r="M92" i="21"/>
  <c r="M90" i="20"/>
  <c r="C98" i="21"/>
  <c r="E97" i="21"/>
  <c r="I92" i="20"/>
  <c r="K93" i="21"/>
  <c r="G95" i="21"/>
  <c r="I94" i="21"/>
  <c r="C95" i="20"/>
  <c r="E94" i="20"/>
  <c r="K91" i="20"/>
  <c r="G93" i="20"/>
  <c r="E123" i="11" l="1"/>
  <c r="C96" i="20"/>
  <c r="E95" i="20"/>
  <c r="K92" i="20"/>
  <c r="G97" i="21"/>
  <c r="K94" i="21"/>
  <c r="E98" i="21"/>
  <c r="C99" i="21"/>
  <c r="E151" i="10"/>
  <c r="C152" i="10"/>
  <c r="G94" i="20"/>
  <c r="M93" i="21"/>
  <c r="I93" i="20"/>
  <c r="G150" i="10"/>
  <c r="M91" i="20"/>
  <c r="I95" i="21"/>
  <c r="E152" i="10" l="1"/>
  <c r="C153" i="10"/>
  <c r="M94" i="21"/>
  <c r="G151" i="10"/>
  <c r="I97" i="21"/>
  <c r="K93" i="20"/>
  <c r="K95" i="21"/>
  <c r="E99" i="21"/>
  <c r="C100" i="21"/>
  <c r="M92" i="20"/>
  <c r="G98" i="21"/>
  <c r="G95" i="20"/>
  <c r="E96" i="20"/>
  <c r="C97" i="20"/>
  <c r="I94" i="20"/>
  <c r="C101" i="21" l="1"/>
  <c r="E100" i="21"/>
  <c r="K97" i="21"/>
  <c r="G99" i="21"/>
  <c r="C98" i="20"/>
  <c r="E97" i="20"/>
  <c r="G96" i="20"/>
  <c r="I95" i="20"/>
  <c r="I98" i="21"/>
  <c r="M95" i="21"/>
  <c r="E153" i="10"/>
  <c r="C154" i="10"/>
  <c r="K94" i="20"/>
  <c r="M93" i="20"/>
  <c r="G152" i="10"/>
  <c r="I99" i="21" l="1"/>
  <c r="K98" i="21"/>
  <c r="M94" i="20"/>
  <c r="E154" i="10"/>
  <c r="C157" i="10"/>
  <c r="K95" i="20"/>
  <c r="G153" i="10"/>
  <c r="I96" i="20"/>
  <c r="M97" i="21"/>
  <c r="G97" i="20"/>
  <c r="G100" i="21"/>
  <c r="E98" i="20"/>
  <c r="C99" i="20"/>
  <c r="E101" i="21"/>
  <c r="C102" i="21"/>
  <c r="C158" i="10" l="1"/>
  <c r="E157" i="10"/>
  <c r="C100" i="20"/>
  <c r="E99" i="20"/>
  <c r="G98" i="20"/>
  <c r="K96" i="20"/>
  <c r="G101" i="21"/>
  <c r="I100" i="21"/>
  <c r="C103" i="21"/>
  <c r="E102" i="21"/>
  <c r="M95" i="20"/>
  <c r="M98" i="21"/>
  <c r="I97" i="20"/>
  <c r="G154" i="10"/>
  <c r="K99" i="21"/>
  <c r="M99" i="21" l="1"/>
  <c r="C104" i="21"/>
  <c r="E103" i="21"/>
  <c r="I98" i="20"/>
  <c r="G99" i="20"/>
  <c r="K100" i="21"/>
  <c r="I101" i="21"/>
  <c r="C101" i="20"/>
  <c r="E100" i="20"/>
  <c r="K97" i="20"/>
  <c r="G157" i="10"/>
  <c r="C159" i="10"/>
  <c r="E158" i="10"/>
  <c r="G102" i="21"/>
  <c r="M96" i="20"/>
  <c r="G100" i="20" l="1"/>
  <c r="E101" i="20"/>
  <c r="C103" i="20"/>
  <c r="K98" i="20"/>
  <c r="C161" i="10"/>
  <c r="E159" i="10"/>
  <c r="G103" i="21"/>
  <c r="K101" i="21"/>
  <c r="G158" i="10"/>
  <c r="E104" i="21"/>
  <c r="C105" i="21"/>
  <c r="M100" i="21"/>
  <c r="I102" i="21"/>
  <c r="M97" i="20"/>
  <c r="I99" i="20"/>
  <c r="C162" i="10" l="1"/>
  <c r="E161" i="10"/>
  <c r="M98" i="20"/>
  <c r="M101" i="21"/>
  <c r="E103" i="20"/>
  <c r="C104" i="20"/>
  <c r="K102" i="21"/>
  <c r="G101" i="20"/>
  <c r="C106" i="21"/>
  <c r="E105" i="21"/>
  <c r="I103" i="21"/>
  <c r="K99" i="20"/>
  <c r="G104" i="21"/>
  <c r="I100" i="20"/>
  <c r="G159" i="10"/>
  <c r="K100" i="20" l="1"/>
  <c r="C107" i="21"/>
  <c r="E106" i="21"/>
  <c r="I104" i="21"/>
  <c r="M102" i="21"/>
  <c r="G161" i="10"/>
  <c r="K103" i="21"/>
  <c r="C105" i="20"/>
  <c r="E104" i="20"/>
  <c r="I101" i="20"/>
  <c r="M99" i="20"/>
  <c r="G105" i="21"/>
  <c r="G103" i="20"/>
  <c r="E162" i="10"/>
  <c r="C163" i="10"/>
  <c r="E163" i="10" l="1"/>
  <c r="C165" i="10"/>
  <c r="G162" i="10"/>
  <c r="K101" i="20"/>
  <c r="I103" i="20"/>
  <c r="G104" i="20"/>
  <c r="E105" i="20"/>
  <c r="C106" i="20"/>
  <c r="K104" i="21"/>
  <c r="I105" i="21"/>
  <c r="M103" i="21"/>
  <c r="G106" i="21"/>
  <c r="C108" i="21"/>
  <c r="E107" i="21"/>
  <c r="M100" i="20"/>
  <c r="K103" i="20" l="1"/>
  <c r="G107" i="21"/>
  <c r="C109" i="21"/>
  <c r="E108" i="21"/>
  <c r="M104" i="21"/>
  <c r="M101" i="20"/>
  <c r="I106" i="21"/>
  <c r="E106" i="20"/>
  <c r="C107" i="20"/>
  <c r="G105" i="20"/>
  <c r="C167" i="10"/>
  <c r="E165" i="10"/>
  <c r="K105" i="21"/>
  <c r="I104" i="20"/>
  <c r="G163" i="10"/>
  <c r="K104" i="20" l="1"/>
  <c r="I105" i="20"/>
  <c r="G106" i="20"/>
  <c r="G108" i="21"/>
  <c r="E107" i="20"/>
  <c r="C108" i="20"/>
  <c r="M105" i="21"/>
  <c r="G165" i="10"/>
  <c r="E109" i="21"/>
  <c r="C110" i="21"/>
  <c r="K106" i="21"/>
  <c r="E167" i="10"/>
  <c r="C170" i="10"/>
  <c r="I107" i="21"/>
  <c r="M103" i="20"/>
  <c r="G167" i="10" l="1"/>
  <c r="E108" i="20"/>
  <c r="C109" i="20"/>
  <c r="K107" i="21"/>
  <c r="G109" i="21"/>
  <c r="E170" i="10"/>
  <c r="C171" i="10"/>
  <c r="I108" i="21"/>
  <c r="I106" i="20"/>
  <c r="M106" i="21"/>
  <c r="K105" i="20"/>
  <c r="C111" i="21"/>
  <c r="E110" i="21"/>
  <c r="G107" i="20"/>
  <c r="M104" i="20"/>
  <c r="I107" i="20" l="1"/>
  <c r="K106" i="20"/>
  <c r="I109" i="21"/>
  <c r="M107" i="21"/>
  <c r="K108" i="21"/>
  <c r="E111" i="21"/>
  <c r="C112" i="21"/>
  <c r="C172" i="10"/>
  <c r="E171" i="10"/>
  <c r="C110" i="20"/>
  <c r="E109" i="20"/>
  <c r="G110" i="21"/>
  <c r="M105" i="20"/>
  <c r="G170" i="10"/>
  <c r="G108" i="20"/>
  <c r="G171" i="10" l="1"/>
  <c r="E172" i="10"/>
  <c r="C173" i="10"/>
  <c r="K109" i="21"/>
  <c r="I110" i="21"/>
  <c r="E112" i="21"/>
  <c r="C113" i="21"/>
  <c r="G109" i="20"/>
  <c r="G111" i="21"/>
  <c r="M106" i="20"/>
  <c r="I108" i="20"/>
  <c r="C111" i="20"/>
  <c r="E110" i="20"/>
  <c r="M108" i="21"/>
  <c r="K107" i="20"/>
  <c r="K110" i="21" l="1"/>
  <c r="G110" i="20"/>
  <c r="I111" i="21"/>
  <c r="M109" i="21"/>
  <c r="M107" i="20"/>
  <c r="E111" i="20"/>
  <c r="C112" i="20"/>
  <c r="I109" i="20"/>
  <c r="C174" i="10"/>
  <c r="E173" i="10"/>
  <c r="K108" i="20"/>
  <c r="E113" i="21"/>
  <c r="C114" i="21"/>
  <c r="G172" i="10"/>
  <c r="G112" i="21"/>
  <c r="C176" i="10" l="1"/>
  <c r="E174" i="10"/>
  <c r="C115" i="21"/>
  <c r="K109" i="20"/>
  <c r="E114" i="21"/>
  <c r="G113" i="21"/>
  <c r="K111" i="21"/>
  <c r="C113" i="20"/>
  <c r="E112" i="20"/>
  <c r="M108" i="20"/>
  <c r="G111" i="20"/>
  <c r="I110" i="20"/>
  <c r="I112" i="21"/>
  <c r="G173" i="10"/>
  <c r="M110" i="21"/>
  <c r="E115" i="21" l="1"/>
  <c r="G112" i="20"/>
  <c r="K112" i="21"/>
  <c r="M109" i="20"/>
  <c r="C114" i="20"/>
  <c r="E113" i="20"/>
  <c r="K110" i="20"/>
  <c r="C117" i="21"/>
  <c r="I111" i="20"/>
  <c r="M111" i="21"/>
  <c r="G174" i="10"/>
  <c r="I113" i="21"/>
  <c r="G114" i="21"/>
  <c r="E176" i="10"/>
  <c r="C177" i="10"/>
  <c r="G115" i="21" l="1"/>
  <c r="K111" i="20"/>
  <c r="C179" i="10"/>
  <c r="E177" i="10"/>
  <c r="G176" i="10"/>
  <c r="E117" i="21"/>
  <c r="C118" i="21"/>
  <c r="M112" i="21"/>
  <c r="I114" i="21"/>
  <c r="K113" i="21"/>
  <c r="M110" i="20"/>
  <c r="I112" i="20"/>
  <c r="G113" i="20"/>
  <c r="C115" i="20"/>
  <c r="E114" i="20"/>
  <c r="M113" i="21" l="1"/>
  <c r="K114" i="21"/>
  <c r="C116" i="20"/>
  <c r="E115" i="20"/>
  <c r="I115" i="21"/>
  <c r="G177" i="10"/>
  <c r="C180" i="10"/>
  <c r="E179" i="10"/>
  <c r="K112" i="20"/>
  <c r="E118" i="21"/>
  <c r="C119" i="21"/>
  <c r="M111" i="20"/>
  <c r="G117" i="21"/>
  <c r="I113" i="20"/>
  <c r="G114" i="20"/>
  <c r="I114" i="20" l="1"/>
  <c r="G118" i="21"/>
  <c r="M112" i="20"/>
  <c r="G115" i="20"/>
  <c r="I117" i="21"/>
  <c r="E116" i="20"/>
  <c r="C117" i="20"/>
  <c r="G179" i="10"/>
  <c r="C181" i="10"/>
  <c r="E180" i="10"/>
  <c r="K115" i="21"/>
  <c r="K113" i="20"/>
  <c r="E119" i="21"/>
  <c r="C120" i="21"/>
  <c r="M114" i="21"/>
  <c r="I115" i="20" l="1"/>
  <c r="M113" i="20"/>
  <c r="C118" i="20"/>
  <c r="E117" i="20"/>
  <c r="G116" i="20"/>
  <c r="I118" i="21"/>
  <c r="M115" i="21"/>
  <c r="G180" i="10"/>
  <c r="K117" i="21"/>
  <c r="G119" i="21"/>
  <c r="C121" i="21"/>
  <c r="E120" i="21"/>
  <c r="C182" i="10"/>
  <c r="E181" i="10"/>
  <c r="K114" i="20"/>
  <c r="G181" i="10" l="1"/>
  <c r="M117" i="21"/>
  <c r="I116" i="20"/>
  <c r="G117" i="20"/>
  <c r="I119" i="21"/>
  <c r="K118" i="21"/>
  <c r="M114" i="20"/>
  <c r="E182" i="10"/>
  <c r="C183" i="10"/>
  <c r="G120" i="21"/>
  <c r="E118" i="20"/>
  <c r="C119" i="20"/>
  <c r="E121" i="21"/>
  <c r="C122" i="21"/>
  <c r="K115" i="20"/>
  <c r="M115" i="20" l="1"/>
  <c r="I120" i="21"/>
  <c r="M118" i="21"/>
  <c r="G182" i="10"/>
  <c r="I117" i="20"/>
  <c r="E122" i="21"/>
  <c r="C123" i="21"/>
  <c r="C184" i="10"/>
  <c r="E183" i="10"/>
  <c r="G121" i="21"/>
  <c r="C120" i="20"/>
  <c r="E119" i="20"/>
  <c r="G118" i="20"/>
  <c r="K116" i="20"/>
  <c r="K119" i="21"/>
  <c r="I121" i="21" l="1"/>
  <c r="K117" i="20"/>
  <c r="M116" i="20"/>
  <c r="G183" i="10"/>
  <c r="G119" i="20"/>
  <c r="M119" i="21"/>
  <c r="I118" i="20"/>
  <c r="C190" i="10"/>
  <c r="E184" i="10"/>
  <c r="E123" i="21"/>
  <c r="C124" i="21"/>
  <c r="C121" i="20"/>
  <c r="E120" i="20"/>
  <c r="G122" i="21"/>
  <c r="K120" i="21"/>
  <c r="C191" i="10" l="1"/>
  <c r="E190" i="10"/>
  <c r="G123" i="21"/>
  <c r="M120" i="21"/>
  <c r="G120" i="20"/>
  <c r="E121" i="20"/>
  <c r="C123" i="20"/>
  <c r="K118" i="20"/>
  <c r="M117" i="20"/>
  <c r="E124" i="21"/>
  <c r="C125" i="21"/>
  <c r="I119" i="20"/>
  <c r="I122" i="21"/>
  <c r="G184" i="10"/>
  <c r="K121" i="21"/>
  <c r="I120" i="20" l="1"/>
  <c r="K122" i="21"/>
  <c r="I123" i="21"/>
  <c r="M118" i="20"/>
  <c r="K119" i="20"/>
  <c r="M121" i="21"/>
  <c r="C126" i="21"/>
  <c r="E125" i="21"/>
  <c r="E123" i="20"/>
  <c r="C124" i="20"/>
  <c r="G124" i="21"/>
  <c r="G121" i="20"/>
  <c r="G190" i="10"/>
  <c r="C192" i="10"/>
  <c r="E191" i="10"/>
  <c r="G125" i="21" l="1"/>
  <c r="I121" i="20"/>
  <c r="C127" i="21"/>
  <c r="E126" i="21"/>
  <c r="K123" i="21"/>
  <c r="M122" i="21"/>
  <c r="K120" i="20"/>
  <c r="I124" i="21"/>
  <c r="G191" i="10"/>
  <c r="E124" i="20"/>
  <c r="C125" i="20"/>
  <c r="E192" i="10"/>
  <c r="C193" i="10"/>
  <c r="G123" i="20"/>
  <c r="M119" i="20"/>
  <c r="E125" i="20" l="1"/>
  <c r="C126" i="20"/>
  <c r="G124" i="20"/>
  <c r="G126" i="21"/>
  <c r="E193" i="10"/>
  <c r="C194" i="10"/>
  <c r="G192" i="10"/>
  <c r="K124" i="21"/>
  <c r="M120" i="20"/>
  <c r="C128" i="21"/>
  <c r="E127" i="21"/>
  <c r="K121" i="20"/>
  <c r="I123" i="20"/>
  <c r="M123" i="21"/>
  <c r="I125" i="21"/>
  <c r="I126" i="21" l="1"/>
  <c r="K123" i="20"/>
  <c r="M124" i="21"/>
  <c r="I124" i="20"/>
  <c r="M121" i="20"/>
  <c r="E126" i="20"/>
  <c r="C127" i="20"/>
  <c r="K125" i="21"/>
  <c r="G127" i="21"/>
  <c r="C195" i="10"/>
  <c r="E194" i="10"/>
  <c r="G125" i="20"/>
  <c r="C129" i="21"/>
  <c r="E128" i="21"/>
  <c r="G193" i="10"/>
  <c r="G128" i="21" l="1"/>
  <c r="I127" i="21"/>
  <c r="E195" i="10"/>
  <c r="C197" i="10"/>
  <c r="C130" i="21"/>
  <c r="E129" i="21"/>
  <c r="K124" i="20"/>
  <c r="I125" i="20"/>
  <c r="M125" i="21"/>
  <c r="C128" i="20"/>
  <c r="E127" i="20"/>
  <c r="G194" i="10"/>
  <c r="G126" i="20"/>
  <c r="M123" i="20"/>
  <c r="K126" i="21"/>
  <c r="I126" i="20" l="1"/>
  <c r="K125" i="20"/>
  <c r="C198" i="10"/>
  <c r="E197" i="10"/>
  <c r="G195" i="10"/>
  <c r="G127" i="20"/>
  <c r="M124" i="20"/>
  <c r="K127" i="21"/>
  <c r="M126" i="21"/>
  <c r="C129" i="20"/>
  <c r="E128" i="20"/>
  <c r="G129" i="21"/>
  <c r="C131" i="21"/>
  <c r="E130" i="21"/>
  <c r="I128" i="21"/>
  <c r="G128" i="20" l="1"/>
  <c r="K128" i="21"/>
  <c r="C130" i="20"/>
  <c r="E129" i="20"/>
  <c r="G130" i="21"/>
  <c r="E131" i="21"/>
  <c r="C132" i="21"/>
  <c r="G197" i="10"/>
  <c r="I129" i="21"/>
  <c r="M127" i="21"/>
  <c r="C199" i="10"/>
  <c r="E198" i="10"/>
  <c r="I127" i="20"/>
  <c r="M125" i="20"/>
  <c r="K126" i="20"/>
  <c r="I130" i="21" l="1"/>
  <c r="G129" i="20"/>
  <c r="C131" i="20"/>
  <c r="E130" i="20"/>
  <c r="K129" i="21"/>
  <c r="K127" i="20"/>
  <c r="G198" i="10"/>
  <c r="E199" i="10"/>
  <c r="C200" i="10"/>
  <c r="E132" i="21"/>
  <c r="C133" i="21"/>
  <c r="M126" i="20"/>
  <c r="G131" i="21"/>
  <c r="M128" i="21"/>
  <c r="I128" i="20"/>
  <c r="C201" i="10" l="1"/>
  <c r="E200" i="10"/>
  <c r="M129" i="21"/>
  <c r="I131" i="21"/>
  <c r="G199" i="10"/>
  <c r="G130" i="20"/>
  <c r="C132" i="20"/>
  <c r="E131" i="20"/>
  <c r="I129" i="20"/>
  <c r="C134" i="21"/>
  <c r="E133" i="21"/>
  <c r="K128" i="20"/>
  <c r="G132" i="21"/>
  <c r="M127" i="20"/>
  <c r="K130" i="21"/>
  <c r="K129" i="20" l="1"/>
  <c r="I132" i="21"/>
  <c r="G131" i="20"/>
  <c r="K131" i="21"/>
  <c r="C133" i="20"/>
  <c r="E132" i="20"/>
  <c r="M128" i="20"/>
  <c r="M130" i="21"/>
  <c r="E134" i="21"/>
  <c r="G133" i="21"/>
  <c r="G200" i="10"/>
  <c r="C135" i="21"/>
  <c r="I130" i="20"/>
  <c r="E201" i="10"/>
  <c r="C202" i="10"/>
  <c r="E202" i="10" l="1"/>
  <c r="C204" i="10"/>
  <c r="K130" i="20"/>
  <c r="M131" i="21"/>
  <c r="C136" i="21"/>
  <c r="I131" i="20"/>
  <c r="K132" i="21"/>
  <c r="G132" i="20"/>
  <c r="G201" i="10"/>
  <c r="I133" i="21"/>
  <c r="G134" i="21"/>
  <c r="E135" i="21"/>
  <c r="E133" i="20"/>
  <c r="C134" i="20"/>
  <c r="M129" i="20"/>
  <c r="E136" i="21" l="1"/>
  <c r="C142" i="21"/>
  <c r="C135" i="20"/>
  <c r="E134" i="20"/>
  <c r="G133" i="20"/>
  <c r="I132" i="20"/>
  <c r="G135" i="21"/>
  <c r="M132" i="21"/>
  <c r="M130" i="20"/>
  <c r="K133" i="21"/>
  <c r="I134" i="21"/>
  <c r="C205" i="10"/>
  <c r="E204" i="10"/>
  <c r="K131" i="20"/>
  <c r="G202" i="10"/>
  <c r="M131" i="20" l="1"/>
  <c r="I133" i="20"/>
  <c r="G134" i="20"/>
  <c r="C136" i="20"/>
  <c r="E135" i="20"/>
  <c r="E142" i="21"/>
  <c r="C143" i="21"/>
  <c r="G204" i="10"/>
  <c r="C206" i="10"/>
  <c r="E205" i="10"/>
  <c r="I135" i="21"/>
  <c r="M133" i="21"/>
  <c r="K134" i="21"/>
  <c r="K132" i="20"/>
  <c r="G136" i="21"/>
  <c r="G205" i="10" l="1"/>
  <c r="G135" i="20"/>
  <c r="M132" i="20"/>
  <c r="C207" i="10"/>
  <c r="E206" i="10"/>
  <c r="C137" i="20"/>
  <c r="E136" i="20"/>
  <c r="K135" i="21"/>
  <c r="I134" i="20"/>
  <c r="M134" i="21"/>
  <c r="C144" i="21"/>
  <c r="E143" i="21"/>
  <c r="G142" i="21"/>
  <c r="K133" i="20"/>
  <c r="I136" i="21"/>
  <c r="E207" i="10" l="1"/>
  <c r="C208" i="10"/>
  <c r="M135" i="21"/>
  <c r="G206" i="10"/>
  <c r="M133" i="20"/>
  <c r="I142" i="21"/>
  <c r="K134" i="20"/>
  <c r="G143" i="21"/>
  <c r="C145" i="21"/>
  <c r="E144" i="21"/>
  <c r="G136" i="20"/>
  <c r="K136" i="21"/>
  <c r="C138" i="20"/>
  <c r="E137" i="20"/>
  <c r="I135" i="20"/>
  <c r="I143" i="21" l="1"/>
  <c r="E208" i="10"/>
  <c r="C209" i="10"/>
  <c r="M134" i="20"/>
  <c r="K135" i="20"/>
  <c r="I136" i="20"/>
  <c r="G144" i="21"/>
  <c r="K142" i="21"/>
  <c r="G207" i="10"/>
  <c r="E138" i="20"/>
  <c r="C139" i="20"/>
  <c r="M136" i="21"/>
  <c r="G137" i="20"/>
  <c r="E145" i="21"/>
  <c r="C146" i="21"/>
  <c r="M142" i="21" l="1"/>
  <c r="I144" i="21"/>
  <c r="E209" i="10"/>
  <c r="C212" i="10"/>
  <c r="I137" i="20"/>
  <c r="E139" i="20"/>
  <c r="C140" i="20"/>
  <c r="G208" i="10"/>
  <c r="G145" i="21"/>
  <c r="G138" i="20"/>
  <c r="C147" i="21"/>
  <c r="E146" i="21"/>
  <c r="K136" i="20"/>
  <c r="K143" i="21"/>
  <c r="M135" i="20"/>
  <c r="K137" i="20" l="1"/>
  <c r="I145" i="21"/>
  <c r="E212" i="10"/>
  <c r="C213" i="10"/>
  <c r="M143" i="21"/>
  <c r="M136" i="20"/>
  <c r="G146" i="21"/>
  <c r="G209" i="10"/>
  <c r="I138" i="20"/>
  <c r="E147" i="21"/>
  <c r="C148" i="21"/>
  <c r="C141" i="20"/>
  <c r="E140" i="20"/>
  <c r="G139" i="20"/>
  <c r="K144" i="21"/>
  <c r="C214" i="10" l="1"/>
  <c r="E213" i="10"/>
  <c r="I139" i="20"/>
  <c r="K138" i="20"/>
  <c r="G140" i="20"/>
  <c r="G212" i="10"/>
  <c r="E141" i="20"/>
  <c r="C142" i="20"/>
  <c r="E148" i="21"/>
  <c r="C149" i="21"/>
  <c r="I146" i="21"/>
  <c r="K145" i="21"/>
  <c r="M144" i="21"/>
  <c r="G147" i="21"/>
  <c r="M137" i="20"/>
  <c r="E149" i="21" l="1"/>
  <c r="C150" i="21"/>
  <c r="I147" i="21"/>
  <c r="G148" i="21"/>
  <c r="I140" i="20"/>
  <c r="E142" i="20"/>
  <c r="C146" i="20"/>
  <c r="M138" i="20"/>
  <c r="M145" i="21"/>
  <c r="G141" i="20"/>
  <c r="K139" i="20"/>
  <c r="G213" i="10"/>
  <c r="K146" i="21"/>
  <c r="C216" i="10"/>
  <c r="E214" i="10"/>
  <c r="K140" i="20" l="1"/>
  <c r="I148" i="21"/>
  <c r="K147" i="21"/>
  <c r="M146" i="21"/>
  <c r="M139" i="20"/>
  <c r="C147" i="20"/>
  <c r="E146" i="20"/>
  <c r="G214" i="10"/>
  <c r="G142" i="20"/>
  <c r="E150" i="21"/>
  <c r="C151" i="21"/>
  <c r="C217" i="10"/>
  <c r="E216" i="10"/>
  <c r="I141" i="20"/>
  <c r="G149" i="21"/>
  <c r="I149" i="21" l="1"/>
  <c r="G150" i="21"/>
  <c r="K141" i="20"/>
  <c r="I142" i="20"/>
  <c r="G216" i="10"/>
  <c r="M147" i="21"/>
  <c r="C218" i="10"/>
  <c r="E217" i="10"/>
  <c r="G146" i="20"/>
  <c r="C152" i="21"/>
  <c r="E151" i="21"/>
  <c r="E147" i="20"/>
  <c r="C154" i="20"/>
  <c r="K148" i="21"/>
  <c r="M140" i="20"/>
  <c r="I146" i="20" l="1"/>
  <c r="M148" i="21"/>
  <c r="K142" i="20"/>
  <c r="C153" i="21"/>
  <c r="E152" i="21"/>
  <c r="C155" i="20"/>
  <c r="E154" i="20"/>
  <c r="G217" i="10"/>
  <c r="G151" i="21"/>
  <c r="M141" i="20"/>
  <c r="G147" i="20"/>
  <c r="E218" i="10"/>
  <c r="C219" i="10"/>
  <c r="I150" i="21"/>
  <c r="K149" i="21"/>
  <c r="I147" i="20" l="1"/>
  <c r="G154" i="20"/>
  <c r="E219" i="10"/>
  <c r="C220" i="10"/>
  <c r="I151" i="21"/>
  <c r="C154" i="21"/>
  <c r="E153" i="21"/>
  <c r="G218" i="10"/>
  <c r="M142" i="20"/>
  <c r="M149" i="21"/>
  <c r="C156" i="20"/>
  <c r="E155" i="20"/>
  <c r="K146" i="20"/>
  <c r="K150" i="21"/>
  <c r="G152" i="21"/>
  <c r="K151" i="21" l="1"/>
  <c r="C221" i="10"/>
  <c r="E220" i="10"/>
  <c r="M146" i="20"/>
  <c r="G219" i="10"/>
  <c r="I152" i="21"/>
  <c r="M150" i="21"/>
  <c r="G155" i="20"/>
  <c r="E156" i="20"/>
  <c r="C157" i="20"/>
  <c r="G153" i="21"/>
  <c r="I154" i="20"/>
  <c r="E154" i="21"/>
  <c r="C155" i="21"/>
  <c r="K147" i="20"/>
  <c r="G154" i="21" l="1"/>
  <c r="G156" i="20"/>
  <c r="I155" i="20"/>
  <c r="G220" i="10"/>
  <c r="E221" i="10"/>
  <c r="C222" i="10"/>
  <c r="M147" i="20"/>
  <c r="I153" i="21"/>
  <c r="K154" i="20"/>
  <c r="K152" i="21"/>
  <c r="C156" i="21"/>
  <c r="E155" i="21"/>
  <c r="E157" i="20"/>
  <c r="C158" i="20"/>
  <c r="M151" i="21"/>
  <c r="M152" i="21" l="1"/>
  <c r="C159" i="20"/>
  <c r="E158" i="20"/>
  <c r="G157" i="20"/>
  <c r="M154" i="20"/>
  <c r="K153" i="21"/>
  <c r="G155" i="21"/>
  <c r="K155" i="20"/>
  <c r="E222" i="10"/>
  <c r="C224" i="10"/>
  <c r="I156" i="20"/>
  <c r="C157" i="21"/>
  <c r="E156" i="21"/>
  <c r="G221" i="10"/>
  <c r="I154" i="21"/>
  <c r="C225" i="10" l="1"/>
  <c r="E224" i="10"/>
  <c r="G222" i="10"/>
  <c r="G156" i="21"/>
  <c r="C158" i="21"/>
  <c r="E157" i="21"/>
  <c r="M155" i="20"/>
  <c r="I157" i="20"/>
  <c r="M153" i="21"/>
  <c r="G158" i="20"/>
  <c r="K156" i="20"/>
  <c r="I155" i="21"/>
  <c r="C160" i="20"/>
  <c r="E159" i="20"/>
  <c r="K154" i="21"/>
  <c r="C161" i="20" l="1"/>
  <c r="E160" i="20"/>
  <c r="I156" i="21"/>
  <c r="K155" i="21"/>
  <c r="K157" i="20"/>
  <c r="M156" i="20"/>
  <c r="M154" i="21"/>
  <c r="G224" i="10"/>
  <c r="G157" i="21"/>
  <c r="C226" i="10"/>
  <c r="E225" i="10"/>
  <c r="G159" i="20"/>
  <c r="I158" i="20"/>
  <c r="E158" i="21"/>
  <c r="C159" i="21"/>
  <c r="E159" i="21" l="1"/>
  <c r="G158" i="21"/>
  <c r="I157" i="21"/>
  <c r="M157" i="20"/>
  <c r="K158" i="20"/>
  <c r="M155" i="21"/>
  <c r="I159" i="20"/>
  <c r="K156" i="21"/>
  <c r="G225" i="10"/>
  <c r="C160" i="21"/>
  <c r="C227" i="10"/>
  <c r="E226" i="10"/>
  <c r="G160" i="20"/>
  <c r="E161" i="20"/>
  <c r="C162" i="20"/>
  <c r="I160" i="20" l="1"/>
  <c r="M158" i="20"/>
  <c r="G226" i="10"/>
  <c r="M156" i="21"/>
  <c r="G161" i="20"/>
  <c r="C162" i="21"/>
  <c r="K157" i="21"/>
  <c r="C228" i="10"/>
  <c r="E227" i="10"/>
  <c r="K159" i="20"/>
  <c r="E162" i="20"/>
  <c r="C163" i="20"/>
  <c r="G159" i="21"/>
  <c r="I158" i="21"/>
  <c r="E160" i="21"/>
  <c r="G162" i="20" l="1"/>
  <c r="M159" i="20"/>
  <c r="I161" i="20"/>
  <c r="I159" i="21"/>
  <c r="K158" i="21"/>
  <c r="E228" i="10"/>
  <c r="C229" i="10"/>
  <c r="G160" i="21"/>
  <c r="C164" i="20"/>
  <c r="E163" i="20"/>
  <c r="M157" i="21"/>
  <c r="E162" i="21"/>
  <c r="C163" i="21"/>
  <c r="G227" i="10"/>
  <c r="K160" i="20"/>
  <c r="G163" i="20" l="1"/>
  <c r="M158" i="21"/>
  <c r="K159" i="21"/>
  <c r="C165" i="20"/>
  <c r="E164" i="20"/>
  <c r="I160" i="21"/>
  <c r="C164" i="21"/>
  <c r="E163" i="21"/>
  <c r="K161" i="20"/>
  <c r="G162" i="21"/>
  <c r="E229" i="10"/>
  <c r="C230" i="10"/>
  <c r="G228" i="10"/>
  <c r="I162" i="20"/>
  <c r="M160" i="20"/>
  <c r="G164" i="20" l="1"/>
  <c r="M161" i="20"/>
  <c r="C166" i="20"/>
  <c r="E165" i="20"/>
  <c r="I162" i="21"/>
  <c r="K162" i="20"/>
  <c r="G163" i="21"/>
  <c r="K160" i="21"/>
  <c r="E230" i="10"/>
  <c r="C232" i="10"/>
  <c r="C165" i="21"/>
  <c r="E164" i="21"/>
  <c r="M159" i="21"/>
  <c r="G229" i="10"/>
  <c r="I163" i="20"/>
  <c r="K163" i="20" l="1"/>
  <c r="C233" i="10"/>
  <c r="E232" i="10"/>
  <c r="G230" i="10"/>
  <c r="K162" i="21"/>
  <c r="G165" i="20"/>
  <c r="M160" i="21"/>
  <c r="E166" i="20"/>
  <c r="C167" i="20"/>
  <c r="G164" i="21"/>
  <c r="C166" i="21"/>
  <c r="E165" i="21"/>
  <c r="I163" i="21"/>
  <c r="M162" i="20"/>
  <c r="I164" i="20"/>
  <c r="I164" i="21" l="1"/>
  <c r="E167" i="20"/>
  <c r="C168" i="20"/>
  <c r="M162" i="21"/>
  <c r="G166" i="20"/>
  <c r="G165" i="21"/>
  <c r="G232" i="10"/>
  <c r="K163" i="21"/>
  <c r="E166" i="21"/>
  <c r="C167" i="21"/>
  <c r="C234" i="10"/>
  <c r="E233" i="10"/>
  <c r="I165" i="20"/>
  <c r="K164" i="20"/>
  <c r="M163" i="20"/>
  <c r="C168" i="21" l="1"/>
  <c r="E167" i="21"/>
  <c r="M164" i="20"/>
  <c r="G166" i="21"/>
  <c r="I166" i="20"/>
  <c r="K165" i="20"/>
  <c r="M163" i="21"/>
  <c r="G233" i="10"/>
  <c r="C169" i="20"/>
  <c r="E168" i="20"/>
  <c r="C235" i="10"/>
  <c r="E234" i="10"/>
  <c r="G167" i="20"/>
  <c r="I165" i="21"/>
  <c r="K164" i="21"/>
  <c r="K166" i="20" l="1"/>
  <c r="K165" i="21"/>
  <c r="C170" i="20"/>
  <c r="E169" i="20"/>
  <c r="I167" i="20"/>
  <c r="I166" i="21"/>
  <c r="G234" i="10"/>
  <c r="M164" i="21"/>
  <c r="C236" i="10"/>
  <c r="E235" i="10"/>
  <c r="G167" i="21"/>
  <c r="G168" i="20"/>
  <c r="M165" i="20"/>
  <c r="C169" i="21"/>
  <c r="E168" i="21"/>
  <c r="G169" i="20" l="1"/>
  <c r="C171" i="20"/>
  <c r="E170" i="20"/>
  <c r="I168" i="20"/>
  <c r="M165" i="21"/>
  <c r="G235" i="10"/>
  <c r="K166" i="21"/>
  <c r="G168" i="21"/>
  <c r="I167" i="21"/>
  <c r="E169" i="21"/>
  <c r="C170" i="21"/>
  <c r="C237" i="10"/>
  <c r="E236" i="10"/>
  <c r="K167" i="20"/>
  <c r="M166" i="20"/>
  <c r="K167" i="21" l="1"/>
  <c r="M167" i="20"/>
  <c r="E237" i="10"/>
  <c r="C238" i="10"/>
  <c r="I168" i="21"/>
  <c r="K168" i="20"/>
  <c r="G236" i="10"/>
  <c r="M166" i="21"/>
  <c r="G170" i="20"/>
  <c r="E170" i="21"/>
  <c r="C171" i="21"/>
  <c r="C172" i="20"/>
  <c r="E171" i="20"/>
  <c r="G169" i="21"/>
  <c r="I169" i="20"/>
  <c r="I169" i="21" l="1"/>
  <c r="K168" i="21"/>
  <c r="C172" i="21"/>
  <c r="E171" i="21"/>
  <c r="G171" i="20"/>
  <c r="E238" i="10"/>
  <c r="C240" i="10"/>
  <c r="G237" i="10"/>
  <c r="C174" i="20"/>
  <c r="E172" i="20"/>
  <c r="K169" i="20"/>
  <c r="G170" i="21"/>
  <c r="M168" i="20"/>
  <c r="M167" i="21"/>
  <c r="I170" i="20"/>
  <c r="I171" i="20" l="1"/>
  <c r="C175" i="20"/>
  <c r="E174" i="20"/>
  <c r="G171" i="21"/>
  <c r="C173" i="21"/>
  <c r="E172" i="21"/>
  <c r="I170" i="21"/>
  <c r="K170" i="20"/>
  <c r="E240" i="10"/>
  <c r="C241" i="10"/>
  <c r="M168" i="21"/>
  <c r="M169" i="20"/>
  <c r="G238" i="10"/>
  <c r="G172" i="20"/>
  <c r="K169" i="21"/>
  <c r="G172" i="21" l="1"/>
  <c r="I172" i="20"/>
  <c r="E241" i="10"/>
  <c r="C242" i="10"/>
  <c r="G240" i="10"/>
  <c r="C174" i="21"/>
  <c r="E173" i="21"/>
  <c r="I171" i="21"/>
  <c r="M170" i="20"/>
  <c r="K170" i="21"/>
  <c r="G174" i="20"/>
  <c r="C176" i="20"/>
  <c r="E175" i="20"/>
  <c r="M169" i="21"/>
  <c r="K171" i="20"/>
  <c r="C243" i="10" l="1"/>
  <c r="E242" i="10"/>
  <c r="C177" i="20"/>
  <c r="E176" i="20"/>
  <c r="K171" i="21"/>
  <c r="G241" i="10"/>
  <c r="G173" i="21"/>
  <c r="G175" i="20"/>
  <c r="M171" i="20"/>
  <c r="I174" i="20"/>
  <c r="K172" i="20"/>
  <c r="E174" i="21"/>
  <c r="C175" i="21"/>
  <c r="M170" i="21"/>
  <c r="I172" i="21"/>
  <c r="M171" i="21" l="1"/>
  <c r="G174" i="21"/>
  <c r="G176" i="20"/>
  <c r="I175" i="20"/>
  <c r="K172" i="21"/>
  <c r="E175" i="21"/>
  <c r="C176" i="21"/>
  <c r="M172" i="20"/>
  <c r="E177" i="20"/>
  <c r="C178" i="20"/>
  <c r="I173" i="21"/>
  <c r="G242" i="10"/>
  <c r="K174" i="20"/>
  <c r="E243" i="10"/>
  <c r="C244" i="10"/>
  <c r="M174" i="20" l="1"/>
  <c r="K175" i="20"/>
  <c r="I176" i="20"/>
  <c r="G243" i="10"/>
  <c r="C179" i="20"/>
  <c r="E178" i="20"/>
  <c r="G177" i="20"/>
  <c r="M172" i="21"/>
  <c r="C177" i="21"/>
  <c r="E176" i="21"/>
  <c r="I174" i="21"/>
  <c r="E244" i="10"/>
  <c r="C245" i="10"/>
  <c r="K173" i="21"/>
  <c r="G175" i="21"/>
  <c r="K176" i="20" l="1"/>
  <c r="M173" i="21"/>
  <c r="E245" i="10"/>
  <c r="C246" i="10"/>
  <c r="G244" i="10"/>
  <c r="I175" i="21"/>
  <c r="K174" i="21"/>
  <c r="I177" i="20"/>
  <c r="M175" i="20"/>
  <c r="G178" i="20"/>
  <c r="G176" i="21"/>
  <c r="C180" i="20"/>
  <c r="E179" i="20"/>
  <c r="C178" i="21"/>
  <c r="E177" i="21"/>
  <c r="C179" i="21" l="1"/>
  <c r="E178" i="21"/>
  <c r="E246" i="10"/>
  <c r="C248" i="10"/>
  <c r="G179" i="20"/>
  <c r="E180" i="20"/>
  <c r="C181" i="20"/>
  <c r="K177" i="20"/>
  <c r="G245" i="10"/>
  <c r="M174" i="21"/>
  <c r="I176" i="21"/>
  <c r="G177" i="21"/>
  <c r="I178" i="20"/>
  <c r="K175" i="21"/>
  <c r="M176" i="20"/>
  <c r="G180" i="20" l="1"/>
  <c r="M175" i="21"/>
  <c r="I179" i="20"/>
  <c r="K178" i="20"/>
  <c r="C249" i="10"/>
  <c r="E248" i="10"/>
  <c r="I177" i="21"/>
  <c r="M177" i="20"/>
  <c r="G246" i="10"/>
  <c r="E179" i="21"/>
  <c r="G178" i="21"/>
  <c r="K176" i="21"/>
  <c r="E181" i="20"/>
  <c r="C182" i="20"/>
  <c r="C180" i="21"/>
  <c r="M176" i="21" l="1"/>
  <c r="K179" i="20"/>
  <c r="I178" i="21"/>
  <c r="G179" i="21"/>
  <c r="K177" i="21"/>
  <c r="G248" i="10"/>
  <c r="C182" i="21"/>
  <c r="E180" i="21"/>
  <c r="C250" i="10"/>
  <c r="E249" i="10"/>
  <c r="I180" i="20"/>
  <c r="C183" i="20"/>
  <c r="E182" i="20"/>
  <c r="G181" i="20"/>
  <c r="M178" i="20"/>
  <c r="G249" i="10" l="1"/>
  <c r="G180" i="21"/>
  <c r="G182" i="20"/>
  <c r="K178" i="21"/>
  <c r="I179" i="21"/>
  <c r="C251" i="10"/>
  <c r="E250" i="10"/>
  <c r="M177" i="21"/>
  <c r="I181" i="20"/>
  <c r="C184" i="20"/>
  <c r="E183" i="20"/>
  <c r="K180" i="20"/>
  <c r="C183" i="21"/>
  <c r="E182" i="21"/>
  <c r="M179" i="20"/>
  <c r="I182" i="20" l="1"/>
  <c r="M180" i="20"/>
  <c r="G250" i="10"/>
  <c r="E251" i="10"/>
  <c r="C252" i="10"/>
  <c r="C185" i="20"/>
  <c r="E184" i="20"/>
  <c r="I180" i="21"/>
  <c r="K179" i="21"/>
  <c r="M178" i="21"/>
  <c r="G183" i="20"/>
  <c r="G182" i="21"/>
  <c r="E183" i="21"/>
  <c r="C184" i="21"/>
  <c r="K181" i="20"/>
  <c r="K180" i="21" l="1"/>
  <c r="G251" i="10"/>
  <c r="I182" i="21"/>
  <c r="E184" i="21"/>
  <c r="C185" i="21"/>
  <c r="G183" i="21"/>
  <c r="G184" i="20"/>
  <c r="M181" i="20"/>
  <c r="I183" i="20"/>
  <c r="C186" i="20"/>
  <c r="E185" i="20"/>
  <c r="M179" i="21"/>
  <c r="E252" i="10"/>
  <c r="C253" i="10"/>
  <c r="K182" i="20"/>
  <c r="M180" i="21" l="1"/>
  <c r="K182" i="21"/>
  <c r="G185" i="20"/>
  <c r="I184" i="20"/>
  <c r="I183" i="21"/>
  <c r="M182" i="20"/>
  <c r="E186" i="20"/>
  <c r="C187" i="20"/>
  <c r="C254" i="10"/>
  <c r="E253" i="10"/>
  <c r="K183" i="20"/>
  <c r="C186" i="21"/>
  <c r="E185" i="21"/>
  <c r="G184" i="21"/>
  <c r="G252" i="10"/>
  <c r="G185" i="21" l="1"/>
  <c r="E187" i="20"/>
  <c r="C188" i="20"/>
  <c r="K183" i="21"/>
  <c r="C187" i="21"/>
  <c r="E186" i="21"/>
  <c r="G186" i="20"/>
  <c r="K184" i="20"/>
  <c r="I185" i="20"/>
  <c r="M183" i="20"/>
  <c r="G253" i="10"/>
  <c r="I184" i="21"/>
  <c r="C256" i="10"/>
  <c r="E254" i="10"/>
  <c r="M182" i="21"/>
  <c r="E187" i="21" l="1"/>
  <c r="C188" i="21"/>
  <c r="G254" i="10"/>
  <c r="K184" i="21"/>
  <c r="K185" i="20"/>
  <c r="M183" i="21"/>
  <c r="M184" i="20"/>
  <c r="E188" i="20"/>
  <c r="C189" i="20"/>
  <c r="G187" i="20"/>
  <c r="I186" i="20"/>
  <c r="C257" i="10"/>
  <c r="E256" i="10"/>
  <c r="G186" i="21"/>
  <c r="I185" i="21"/>
  <c r="E257" i="10" l="1"/>
  <c r="C258" i="10"/>
  <c r="M185" i="20"/>
  <c r="M184" i="21"/>
  <c r="K185" i="21"/>
  <c r="K186" i="20"/>
  <c r="E188" i="21"/>
  <c r="C189" i="21"/>
  <c r="I187" i="20"/>
  <c r="I186" i="21"/>
  <c r="C190" i="20"/>
  <c r="E189" i="20"/>
  <c r="G187" i="21"/>
  <c r="G256" i="10"/>
  <c r="G188" i="20"/>
  <c r="G189" i="20" l="1"/>
  <c r="I187" i="21"/>
  <c r="C190" i="21"/>
  <c r="E189" i="21"/>
  <c r="M185" i="21"/>
  <c r="G188" i="21"/>
  <c r="I188" i="20"/>
  <c r="C191" i="20"/>
  <c r="E190" i="20"/>
  <c r="K186" i="21"/>
  <c r="M186" i="20"/>
  <c r="C259" i="10"/>
  <c r="E258" i="10"/>
  <c r="K187" i="20"/>
  <c r="G257" i="10"/>
  <c r="I188" i="21" l="1"/>
  <c r="M186" i="21"/>
  <c r="G190" i="20"/>
  <c r="G189" i="21"/>
  <c r="C192" i="20"/>
  <c r="E191" i="20"/>
  <c r="G258" i="10"/>
  <c r="C260" i="10"/>
  <c r="E259" i="10"/>
  <c r="K188" i="20"/>
  <c r="C191" i="21"/>
  <c r="E190" i="21"/>
  <c r="K187" i="21"/>
  <c r="M187" i="20"/>
  <c r="I189" i="20"/>
  <c r="G259" i="10" l="1"/>
  <c r="M187" i="21"/>
  <c r="G191" i="20"/>
  <c r="K189" i="20"/>
  <c r="G190" i="21"/>
  <c r="I190" i="20"/>
  <c r="C192" i="21"/>
  <c r="E191" i="21"/>
  <c r="M188" i="20"/>
  <c r="C194" i="20"/>
  <c r="E192" i="20"/>
  <c r="K188" i="21"/>
  <c r="E260" i="10"/>
  <c r="C261" i="10"/>
  <c r="I189" i="21"/>
  <c r="G260" i="10" l="1"/>
  <c r="M188" i="21"/>
  <c r="G191" i="21"/>
  <c r="M189" i="20"/>
  <c r="E194" i="20"/>
  <c r="C195" i="20"/>
  <c r="C193" i="21"/>
  <c r="E192" i="21"/>
  <c r="I191" i="20"/>
  <c r="K190" i="20"/>
  <c r="G192" i="20"/>
  <c r="K189" i="21"/>
  <c r="C262" i="10"/>
  <c r="E261" i="10"/>
  <c r="I190" i="21"/>
  <c r="G192" i="21" l="1"/>
  <c r="K190" i="21"/>
  <c r="I192" i="20"/>
  <c r="C265" i="10"/>
  <c r="E262" i="10"/>
  <c r="K191" i="20"/>
  <c r="M189" i="21"/>
  <c r="C194" i="21"/>
  <c r="E193" i="21"/>
  <c r="I191" i="21"/>
  <c r="C196" i="20"/>
  <c r="E195" i="20"/>
  <c r="G261" i="10"/>
  <c r="M190" i="20"/>
  <c r="G194" i="20"/>
  <c r="G193" i="21" l="1"/>
  <c r="E265" i="10"/>
  <c r="C266" i="10"/>
  <c r="G195" i="20"/>
  <c r="I194" i="20"/>
  <c r="C197" i="20"/>
  <c r="E196" i="20"/>
  <c r="C195" i="21"/>
  <c r="E194" i="21"/>
  <c r="K192" i="20"/>
  <c r="M190" i="21"/>
  <c r="M191" i="20"/>
  <c r="K191" i="21"/>
  <c r="G262" i="10"/>
  <c r="I192" i="21"/>
  <c r="K192" i="21" l="1"/>
  <c r="C198" i="20"/>
  <c r="E197" i="20"/>
  <c r="M191" i="21"/>
  <c r="M192" i="20"/>
  <c r="G194" i="21"/>
  <c r="C196" i="21"/>
  <c r="E195" i="21"/>
  <c r="I195" i="20"/>
  <c r="E266" i="10"/>
  <c r="C267" i="10"/>
  <c r="G196" i="20"/>
  <c r="G265" i="10"/>
  <c r="K194" i="20"/>
  <c r="I193" i="21"/>
  <c r="G195" i="21" l="1"/>
  <c r="E196" i="21"/>
  <c r="C197" i="21"/>
  <c r="M194" i="20"/>
  <c r="G197" i="20"/>
  <c r="I196" i="20"/>
  <c r="E198" i="20"/>
  <c r="C199" i="20"/>
  <c r="E267" i="10"/>
  <c r="C268" i="10"/>
  <c r="K193" i="21"/>
  <c r="I194" i="21"/>
  <c r="G266" i="10"/>
  <c r="K195" i="20"/>
  <c r="M192" i="21"/>
  <c r="M195" i="20" l="1"/>
  <c r="C269" i="10"/>
  <c r="E268" i="10"/>
  <c r="I197" i="20"/>
  <c r="G267" i="10"/>
  <c r="E199" i="20"/>
  <c r="C200" i="20"/>
  <c r="G198" i="20"/>
  <c r="K194" i="21"/>
  <c r="C198" i="21"/>
  <c r="E197" i="21"/>
  <c r="G196" i="21"/>
  <c r="M193" i="21"/>
  <c r="K196" i="20"/>
  <c r="I195" i="21"/>
  <c r="M194" i="21" l="1"/>
  <c r="M196" i="20"/>
  <c r="K197" i="20"/>
  <c r="I198" i="20"/>
  <c r="G268" i="10"/>
  <c r="I196" i="21"/>
  <c r="C201" i="20"/>
  <c r="E200" i="20"/>
  <c r="K195" i="21"/>
  <c r="G197" i="21"/>
  <c r="G199" i="20"/>
  <c r="C270" i="10"/>
  <c r="E269" i="10"/>
  <c r="C199" i="21"/>
  <c r="E198" i="21"/>
  <c r="G269" i="10" l="1"/>
  <c r="M195" i="21"/>
  <c r="E270" i="10"/>
  <c r="C272" i="10"/>
  <c r="G200" i="20"/>
  <c r="K198" i="20"/>
  <c r="E201" i="20"/>
  <c r="C202" i="20"/>
  <c r="M197" i="20"/>
  <c r="I199" i="20"/>
  <c r="G198" i="21"/>
  <c r="E199" i="21"/>
  <c r="I197" i="21"/>
  <c r="K196" i="21"/>
  <c r="C200" i="21"/>
  <c r="C201" i="21" l="1"/>
  <c r="M196" i="21"/>
  <c r="K197" i="21"/>
  <c r="C273" i="10"/>
  <c r="E272" i="10"/>
  <c r="E200" i="21"/>
  <c r="C203" i="20"/>
  <c r="E202" i="20"/>
  <c r="G270" i="10"/>
  <c r="G199" i="21"/>
  <c r="I198" i="21"/>
  <c r="G201" i="20"/>
  <c r="M198" i="20"/>
  <c r="K199" i="20"/>
  <c r="I200" i="20"/>
  <c r="M199" i="20" l="1"/>
  <c r="E273" i="10"/>
  <c r="C274" i="10"/>
  <c r="K200" i="20"/>
  <c r="I199" i="21"/>
  <c r="K198" i="21"/>
  <c r="G202" i="20"/>
  <c r="I201" i="20"/>
  <c r="C204" i="20"/>
  <c r="E203" i="20"/>
  <c r="M197" i="21"/>
  <c r="G200" i="21"/>
  <c r="G272" i="10"/>
  <c r="E201" i="21"/>
  <c r="G203" i="20" l="1"/>
  <c r="G201" i="21"/>
  <c r="I200" i="21"/>
  <c r="E204" i="20"/>
  <c r="C205" i="20"/>
  <c r="M200" i="20"/>
  <c r="K201" i="20"/>
  <c r="E274" i="10"/>
  <c r="C275" i="10"/>
  <c r="G273" i="10"/>
  <c r="I202" i="20"/>
  <c r="K199" i="21"/>
  <c r="M198" i="21"/>
  <c r="C206" i="20" l="1"/>
  <c r="E205" i="20"/>
  <c r="E275" i="10"/>
  <c r="C276" i="10"/>
  <c r="G204" i="20"/>
  <c r="K200" i="21"/>
  <c r="M199" i="21"/>
  <c r="G274" i="10"/>
  <c r="M201" i="20"/>
  <c r="I201" i="21"/>
  <c r="K202" i="20"/>
  <c r="I203" i="20"/>
  <c r="K201" i="21" l="1"/>
  <c r="M202" i="20"/>
  <c r="I204" i="20"/>
  <c r="E276" i="10"/>
  <c r="C277" i="10"/>
  <c r="K203" i="20"/>
  <c r="G275" i="10"/>
  <c r="M200" i="21"/>
  <c r="G205" i="20"/>
  <c r="C207" i="20"/>
  <c r="E206" i="20"/>
  <c r="G206" i="20" l="1"/>
  <c r="M203" i="20"/>
  <c r="I205" i="20"/>
  <c r="G276" i="10"/>
  <c r="K204" i="20"/>
  <c r="C208" i="20"/>
  <c r="E207" i="20"/>
  <c r="C279" i="10"/>
  <c r="E277" i="10"/>
  <c r="M201" i="21"/>
  <c r="G277" i="10" l="1"/>
  <c r="C280" i="10"/>
  <c r="E279" i="10"/>
  <c r="C209" i="20"/>
  <c r="E208" i="20"/>
  <c r="K205" i="20"/>
  <c r="G207" i="20"/>
  <c r="M204" i="20"/>
  <c r="I206" i="20"/>
  <c r="G208" i="20" l="1"/>
  <c r="C210" i="20"/>
  <c r="E209" i="20"/>
  <c r="I207" i="20"/>
  <c r="G279" i="10"/>
  <c r="E280" i="10"/>
  <c r="C281" i="10"/>
  <c r="K206" i="20"/>
  <c r="M205" i="20"/>
  <c r="K207" i="20" l="1"/>
  <c r="M206" i="20"/>
  <c r="E281" i="10"/>
  <c r="C283" i="10"/>
  <c r="G209" i="20"/>
  <c r="E210" i="20"/>
  <c r="C211" i="20"/>
  <c r="G280" i="10"/>
  <c r="I208" i="20"/>
  <c r="C212" i="20" l="1"/>
  <c r="E211" i="20"/>
  <c r="G210" i="20"/>
  <c r="K208" i="20"/>
  <c r="C284" i="10"/>
  <c r="E283" i="10"/>
  <c r="G281" i="10"/>
  <c r="I209" i="20"/>
  <c r="M207" i="20"/>
  <c r="C285" i="10" l="1"/>
  <c r="E284" i="10"/>
  <c r="K209" i="20"/>
  <c r="M208" i="20"/>
  <c r="I210" i="20"/>
  <c r="G211" i="20"/>
  <c r="G283" i="10"/>
  <c r="E212" i="20"/>
  <c r="C213" i="20"/>
  <c r="E213" i="20" l="1"/>
  <c r="K210" i="20"/>
  <c r="M209" i="20"/>
  <c r="G284" i="10"/>
  <c r="I211" i="20"/>
  <c r="E285" i="10"/>
  <c r="C286" i="10"/>
  <c r="G212" i="20"/>
  <c r="K211" i="20" l="1"/>
  <c r="I212" i="20"/>
  <c r="E286" i="10"/>
  <c r="C287" i="10"/>
  <c r="G285" i="10"/>
  <c r="M210" i="20"/>
  <c r="G213" i="20"/>
  <c r="E287" i="10" l="1"/>
  <c r="C290" i="10"/>
  <c r="G286" i="10"/>
  <c r="I213" i="20"/>
  <c r="K212" i="20"/>
  <c r="M211" i="20"/>
  <c r="M212" i="20" l="1"/>
  <c r="K213" i="20"/>
  <c r="C291" i="10"/>
  <c r="E290" i="10"/>
  <c r="G287" i="10"/>
  <c r="G290" i="10" l="1"/>
  <c r="E291" i="10"/>
  <c r="C292" i="10"/>
  <c r="M213" i="20"/>
  <c r="E292" i="10" l="1"/>
  <c r="C293" i="10"/>
  <c r="G291" i="10"/>
  <c r="E293" i="10" l="1"/>
  <c r="C294" i="10"/>
  <c r="G292" i="10"/>
  <c r="E294" i="10" l="1"/>
  <c r="C295" i="10"/>
  <c r="G293" i="10"/>
  <c r="E295" i="10" l="1"/>
  <c r="C297" i="10"/>
  <c r="G294" i="10"/>
  <c r="E297" i="10" l="1"/>
  <c r="C298" i="10"/>
  <c r="G295" i="10"/>
  <c r="E298" i="10" l="1"/>
  <c r="C299" i="10"/>
  <c r="G297" i="10"/>
  <c r="C300" i="10" l="1"/>
  <c r="E299" i="10"/>
  <c r="G298" i="10"/>
  <c r="G299" i="10" l="1"/>
  <c r="E300" i="10"/>
  <c r="C301" i="10"/>
  <c r="E301" i="10" l="1"/>
  <c r="C303" i="10"/>
  <c r="G300" i="10"/>
  <c r="C304" i="10" l="1"/>
  <c r="E303" i="10"/>
  <c r="G301" i="10"/>
  <c r="G303" i="10" l="1"/>
  <c r="E304" i="10"/>
  <c r="C305" i="10"/>
  <c r="E305" i="10" l="1"/>
  <c r="C306" i="10"/>
  <c r="G304" i="10"/>
  <c r="E306" i="10" l="1"/>
  <c r="C307" i="10"/>
  <c r="G305" i="10"/>
  <c r="E307" i="10" l="1"/>
  <c r="C308" i="10"/>
  <c r="G306" i="10"/>
  <c r="E308" i="10" l="1"/>
  <c r="C309" i="10"/>
  <c r="G307" i="10"/>
  <c r="E309" i="10" l="1"/>
  <c r="C310" i="10"/>
  <c r="G308" i="10"/>
  <c r="E310" i="10" l="1"/>
  <c r="C311" i="10"/>
  <c r="G309" i="10"/>
  <c r="E311" i="10" l="1"/>
  <c r="C316" i="10"/>
  <c r="G310" i="10"/>
  <c r="C317" i="10" l="1"/>
  <c r="E316" i="10"/>
  <c r="G311" i="10"/>
  <c r="G316" i="10" l="1"/>
  <c r="E317" i="10"/>
  <c r="C318" i="10"/>
  <c r="C319" i="10" l="1"/>
  <c r="E318" i="10"/>
  <c r="G317" i="10"/>
  <c r="G318" i="10" l="1"/>
  <c r="C320" i="10"/>
  <c r="E319" i="10"/>
  <c r="G319" i="10" l="1"/>
  <c r="C321" i="10"/>
  <c r="E320" i="10"/>
  <c r="G320" i="10" l="1"/>
  <c r="C323" i="10"/>
  <c r="E321" i="10"/>
  <c r="G321" i="10" l="1"/>
  <c r="C324" i="10"/>
  <c r="E323" i="10"/>
  <c r="G323" i="10" l="1"/>
  <c r="C325" i="10"/>
  <c r="E324" i="10"/>
  <c r="G324" i="10" l="1"/>
  <c r="E325" i="10"/>
  <c r="C326" i="10"/>
  <c r="C327" i="10" l="1"/>
  <c r="E326" i="10"/>
  <c r="G325" i="10"/>
  <c r="G326" i="10" l="1"/>
  <c r="C328" i="10"/>
  <c r="E327" i="10"/>
  <c r="G327" i="10" l="1"/>
  <c r="E328" i="10"/>
  <c r="C330" i="10"/>
  <c r="C331" i="10" l="1"/>
  <c r="E330" i="10"/>
  <c r="G328" i="10"/>
  <c r="G330" i="10" l="1"/>
  <c r="C332" i="10"/>
  <c r="E331" i="10"/>
  <c r="G331" i="10" l="1"/>
  <c r="C333" i="10"/>
  <c r="E332" i="10"/>
  <c r="G332" i="10" l="1"/>
  <c r="C334" i="10"/>
  <c r="E333" i="10"/>
  <c r="C335" i="10" l="1"/>
  <c r="E334" i="10"/>
  <c r="G333" i="10"/>
  <c r="G334" i="10" l="1"/>
  <c r="E335" i="10"/>
  <c r="C338" i="10"/>
  <c r="E338" i="10" l="1"/>
  <c r="C339" i="10"/>
  <c r="G335" i="10"/>
  <c r="E339" i="10" l="1"/>
  <c r="C340" i="10"/>
  <c r="G338" i="10"/>
  <c r="E340" i="10" l="1"/>
  <c r="C342" i="10"/>
  <c r="G339" i="10"/>
  <c r="C343" i="10" l="1"/>
  <c r="E342" i="10"/>
  <c r="G340" i="10"/>
  <c r="G342" i="10" l="1"/>
  <c r="C344" i="10"/>
  <c r="E343" i="10"/>
  <c r="G343" i="10" l="1"/>
  <c r="C345" i="10"/>
  <c r="E344" i="10"/>
  <c r="G344" i="10" l="1"/>
  <c r="C346" i="10"/>
  <c r="E345" i="10"/>
  <c r="G345" i="10" l="1"/>
  <c r="C347" i="10"/>
  <c r="E346" i="10"/>
  <c r="G346" i="10" l="1"/>
  <c r="C348" i="10"/>
  <c r="E347" i="10"/>
  <c r="G347" i="10" l="1"/>
  <c r="C350" i="10"/>
  <c r="E348" i="10"/>
  <c r="G348" i="10" l="1"/>
  <c r="C351" i="10"/>
  <c r="E350" i="10"/>
  <c r="G350" i="10" l="1"/>
  <c r="C352" i="10"/>
  <c r="E351" i="10"/>
  <c r="G351" i="10" l="1"/>
  <c r="E352" i="10"/>
  <c r="C353" i="10"/>
  <c r="G352" i="10" l="1"/>
  <c r="C354" i="10"/>
  <c r="E353" i="10"/>
  <c r="G353" i="10" l="1"/>
  <c r="C355" i="10"/>
  <c r="E354" i="10"/>
  <c r="G354" i="10" l="1"/>
  <c r="C356" i="10"/>
  <c r="E355" i="10"/>
  <c r="G355" i="10" l="1"/>
  <c r="C358" i="10"/>
  <c r="E356" i="10"/>
  <c r="G356" i="10" l="1"/>
  <c r="C359" i="10"/>
  <c r="E358" i="10"/>
  <c r="G358" i="10" l="1"/>
  <c r="C360" i="10"/>
  <c r="E359" i="10"/>
  <c r="G359" i="10" l="1"/>
  <c r="C361" i="10"/>
  <c r="E360" i="10"/>
  <c r="G360" i="10" l="1"/>
  <c r="C362" i="10"/>
  <c r="E361" i="10"/>
  <c r="G361" i="10" l="1"/>
  <c r="C363" i="10"/>
  <c r="E362" i="10"/>
  <c r="G362" i="10" l="1"/>
  <c r="C364" i="10"/>
  <c r="E363" i="10"/>
  <c r="G363" i="10" l="1"/>
  <c r="E364" i="10"/>
  <c r="C366" i="10"/>
  <c r="C367" i="10" l="1"/>
  <c r="E366" i="10"/>
  <c r="G364" i="10"/>
  <c r="G366" i="10" l="1"/>
  <c r="C368" i="10"/>
  <c r="E367" i="10"/>
  <c r="G367" i="10" l="1"/>
  <c r="C369" i="10"/>
  <c r="E368" i="10"/>
  <c r="G368" i="10" l="1"/>
  <c r="C370" i="10"/>
  <c r="E369" i="10"/>
  <c r="G369" i="10" l="1"/>
  <c r="C371" i="10"/>
  <c r="E370" i="10"/>
  <c r="G370" i="10" l="1"/>
  <c r="C372" i="10"/>
  <c r="E371" i="10"/>
  <c r="G371" i="10" l="1"/>
  <c r="E372" i="10"/>
  <c r="C374" i="10"/>
  <c r="E374" i="10" l="1"/>
  <c r="C375" i="10"/>
  <c r="G372" i="10"/>
  <c r="E375" i="10" l="1"/>
  <c r="C376" i="10"/>
  <c r="G374" i="10"/>
  <c r="E376" i="10" l="1"/>
  <c r="C377" i="10"/>
  <c r="G375" i="10"/>
  <c r="E377" i="10" l="1"/>
  <c r="C378" i="10"/>
  <c r="G376" i="10"/>
  <c r="E378" i="10" l="1"/>
  <c r="C379" i="10"/>
  <c r="G377" i="10"/>
  <c r="E379" i="10" l="1"/>
  <c r="C380" i="10"/>
  <c r="G378" i="10"/>
  <c r="E380" i="10" l="1"/>
  <c r="C382" i="10"/>
  <c r="G379" i="10"/>
  <c r="E382" i="10" l="1"/>
  <c r="C383" i="10"/>
  <c r="G380" i="10"/>
  <c r="E383" i="10" l="1"/>
  <c r="C384" i="10"/>
  <c r="G382" i="10"/>
  <c r="E384" i="10" l="1"/>
  <c r="C385" i="10"/>
  <c r="G383" i="10"/>
  <c r="E385" i="10" l="1"/>
  <c r="C386" i="10"/>
  <c r="G384" i="10"/>
  <c r="E386" i="10" l="1"/>
  <c r="C387" i="10"/>
  <c r="G385" i="10"/>
  <c r="E387" i="10" l="1"/>
  <c r="C388" i="10"/>
  <c r="G386" i="10"/>
  <c r="C391" i="10" l="1"/>
  <c r="E388" i="10"/>
  <c r="G387" i="10"/>
  <c r="G388" i="10" l="1"/>
  <c r="E391" i="10"/>
  <c r="C392" i="10"/>
  <c r="E392" i="10" l="1"/>
  <c r="C393" i="10"/>
  <c r="G391" i="10"/>
  <c r="E393" i="10" l="1"/>
  <c r="C394" i="10"/>
  <c r="G392" i="10"/>
  <c r="C395" i="10" l="1"/>
  <c r="E394" i="10"/>
  <c r="G393" i="10"/>
  <c r="G394" i="10" l="1"/>
  <c r="C396" i="10"/>
  <c r="E395" i="10"/>
  <c r="G395" i="10" l="1"/>
  <c r="C398" i="10"/>
  <c r="E396" i="10"/>
  <c r="G396" i="10" l="1"/>
  <c r="C399" i="10"/>
  <c r="E398" i="10"/>
  <c r="G398" i="10" l="1"/>
  <c r="E399" i="10"/>
  <c r="C400" i="10"/>
  <c r="C401" i="10" l="1"/>
  <c r="E400" i="10"/>
  <c r="G399" i="10"/>
  <c r="G400" i="10" l="1"/>
  <c r="C402" i="10"/>
  <c r="E401" i="10"/>
  <c r="G401" i="10" l="1"/>
  <c r="C403" i="10"/>
  <c r="E402" i="10"/>
  <c r="G402" i="10" l="1"/>
  <c r="E403" i="10"/>
  <c r="C405" i="10"/>
  <c r="C406" i="10" l="1"/>
  <c r="E405" i="10"/>
  <c r="G403" i="10"/>
  <c r="G405" i="10" l="1"/>
  <c r="E406" i="10"/>
  <c r="C407" i="10"/>
  <c r="C409" i="10" l="1"/>
  <c r="E407" i="10"/>
  <c r="G406" i="10"/>
  <c r="G407" i="10" l="1"/>
  <c r="C410" i="10"/>
  <c r="E409" i="10"/>
  <c r="G409" i="10" l="1"/>
  <c r="C411" i="10"/>
  <c r="E410" i="10"/>
  <c r="G410" i="10" l="1"/>
  <c r="C412" i="10"/>
  <c r="E411" i="10"/>
  <c r="G411" i="10" l="1"/>
  <c r="C413" i="10"/>
  <c r="E412" i="10"/>
  <c r="C416" i="10" l="1"/>
  <c r="E413" i="10"/>
  <c r="G412" i="10"/>
  <c r="G413" i="10" l="1"/>
  <c r="C417" i="10"/>
  <c r="E416" i="10"/>
  <c r="G416" i="10" l="1"/>
  <c r="E417" i="10"/>
  <c r="C418" i="10"/>
  <c r="C419" i="10" l="1"/>
  <c r="E418" i="10"/>
  <c r="G417" i="10"/>
  <c r="G418" i="10" l="1"/>
  <c r="C420" i="10"/>
  <c r="E419" i="10"/>
  <c r="G419" i="10" l="1"/>
  <c r="C421" i="10"/>
  <c r="E420" i="10"/>
  <c r="G420" i="10" l="1"/>
  <c r="C423" i="10"/>
  <c r="E421" i="10"/>
  <c r="G421" i="10" l="1"/>
  <c r="C424" i="10"/>
  <c r="E423" i="10"/>
  <c r="G423" i="10" l="1"/>
  <c r="C425" i="10"/>
  <c r="E424" i="10"/>
  <c r="G424" i="10" l="1"/>
  <c r="C426" i="10"/>
  <c r="E425" i="10"/>
  <c r="G425" i="10" l="1"/>
  <c r="C427" i="10"/>
  <c r="E426" i="10"/>
  <c r="G426" i="10" l="1"/>
  <c r="C429" i="10"/>
  <c r="E427" i="10"/>
  <c r="G427" i="10" l="1"/>
  <c r="C430" i="10"/>
  <c r="E429" i="10"/>
  <c r="G429" i="10" l="1"/>
  <c r="C431" i="10"/>
  <c r="E430" i="10"/>
  <c r="G430" i="10" l="1"/>
  <c r="C432" i="10"/>
  <c r="E431" i="10"/>
  <c r="G431" i="10" l="1"/>
  <c r="C433" i="10"/>
  <c r="E432" i="10"/>
  <c r="G432" i="10" l="1"/>
  <c r="C434" i="10"/>
  <c r="E433" i="10"/>
  <c r="G433" i="10" l="1"/>
  <c r="C435" i="10"/>
  <c r="E434" i="10"/>
  <c r="G434" i="10" l="1"/>
  <c r="E435" i="10"/>
  <c r="C436" i="10"/>
  <c r="C437" i="10" l="1"/>
  <c r="E436" i="10"/>
  <c r="G435" i="10"/>
  <c r="G436" i="10" l="1"/>
  <c r="E437" i="10"/>
  <c r="C442" i="10"/>
  <c r="C443" i="10" l="1"/>
  <c r="E442" i="10"/>
  <c r="G437" i="10"/>
  <c r="G442" i="10" l="1"/>
  <c r="E443" i="10"/>
  <c r="C444" i="10"/>
  <c r="C445" i="10" l="1"/>
  <c r="E444" i="10"/>
  <c r="G443" i="10"/>
  <c r="G444" i="10" l="1"/>
  <c r="E445" i="10"/>
  <c r="C446" i="10"/>
  <c r="C447" i="10" l="1"/>
  <c r="E446" i="10"/>
  <c r="G445" i="10"/>
  <c r="G446" i="10" l="1"/>
  <c r="E447" i="10"/>
  <c r="G447" i="10" l="1"/>
</calcChain>
</file>

<file path=xl/sharedStrings.xml><?xml version="1.0" encoding="utf-8"?>
<sst xmlns="http://schemas.openxmlformats.org/spreadsheetml/2006/main" count="3340" uniqueCount="826">
  <si>
    <t>Ukupno</t>
  </si>
  <si>
    <t>Strane valute</t>
  </si>
  <si>
    <t xml:space="preserve">IMOVINA    </t>
  </si>
  <si>
    <t xml:space="preserve">    Gotovina</t>
  </si>
  <si>
    <t xml:space="preserve">Depoziti kod financijskih institucija  </t>
  </si>
  <si>
    <t>Vrijednosni papiri</t>
  </si>
  <si>
    <t xml:space="preserve">Krediti financijskim institucijama  </t>
  </si>
  <si>
    <t xml:space="preserve">Krediti ostalim komitentima    </t>
  </si>
  <si>
    <t xml:space="preserve">Preuzeta imovina    </t>
  </si>
  <si>
    <t xml:space="preserve">Materijalna imovina (minus amortizacija)   </t>
  </si>
  <si>
    <t xml:space="preserve">Kamate, naknade i ostala imovina   </t>
  </si>
  <si>
    <t>UKUPNO IMOVINA</t>
  </si>
  <si>
    <t xml:space="preserve">OBVEZE    </t>
  </si>
  <si>
    <t>Krediti od financijskih institucija</t>
  </si>
  <si>
    <t xml:space="preserve">    Kratkoročni krediti </t>
  </si>
  <si>
    <t xml:space="preserve">    Dugoročni krediti</t>
  </si>
  <si>
    <t>Depoziti</t>
  </si>
  <si>
    <t xml:space="preserve">    Štedni depoziti</t>
  </si>
  <si>
    <t xml:space="preserve">    Oročeni depoziti</t>
  </si>
  <si>
    <t>Ostali krediti</t>
  </si>
  <si>
    <t xml:space="preserve">   Kratkoročni krediti </t>
  </si>
  <si>
    <t xml:space="preserve">   Dugoročni krediti</t>
  </si>
  <si>
    <t xml:space="preserve">      Kratkoročni izdani dužnički vrijednosni papiri</t>
  </si>
  <si>
    <t xml:space="preserve">      Dugoročni izdani dužnički vrijednosni papiri </t>
  </si>
  <si>
    <t>Izdani podređeni instrumenti</t>
  </si>
  <si>
    <t>Izdani hibridni instrumenti</t>
  </si>
  <si>
    <t>Kamate, naknade i ostale obveze</t>
  </si>
  <si>
    <t>UKUPNO OBVEZE</t>
  </si>
  <si>
    <t>KAPITAL</t>
  </si>
  <si>
    <t>Dionički kapital</t>
  </si>
  <si>
    <t>Dobit (gubitak) tekuće godine</t>
  </si>
  <si>
    <t>Zadržana dobit (gubitak)</t>
  </si>
  <si>
    <t>Zakonske rezerve</t>
  </si>
  <si>
    <t>Dobit (gubitak) prethodne godine</t>
  </si>
  <si>
    <t>UKUPNO KAPITAL</t>
  </si>
  <si>
    <t>UKUPNO OBVEZE I KAPITAL</t>
  </si>
  <si>
    <t>Ukupno ugovorena vrijednost izvedenih financijskih instrumenata</t>
  </si>
  <si>
    <t xml:space="preserve">    Opcije</t>
  </si>
  <si>
    <t>Izvedeni financijski instrumenti (pasivne stavke)</t>
  </si>
  <si>
    <t>Izvedeni financijski instrumenti (aktivne stavke)</t>
  </si>
  <si>
    <t>Ukupno klasične izvanbilančne stavke</t>
  </si>
  <si>
    <t>Ostale rizične klasične izvanbilančne stavke</t>
  </si>
  <si>
    <t>Ostali okvirni krediti i obveze financiranja</t>
  </si>
  <si>
    <t>Okvirni maržni krediti</t>
  </si>
  <si>
    <t>Revolving krediti</t>
  </si>
  <si>
    <t>Akceptirane mjenice</t>
  </si>
  <si>
    <t>Mjenična jamstva</t>
  </si>
  <si>
    <t>Nepokriveni akreditivi</t>
  </si>
  <si>
    <t xml:space="preserve">Garancije </t>
  </si>
  <si>
    <t xml:space="preserve">IZVANBILANČNE STAVKE   </t>
  </si>
  <si>
    <t>Bilješka:</t>
  </si>
  <si>
    <t>Ukupno depoziti kod financijskih institucija</t>
  </si>
  <si>
    <t xml:space="preserve">    Oročeni depoziti i depoziti s otkaznim rokom</t>
  </si>
  <si>
    <t xml:space="preserve">    Depoziti po viđenju</t>
  </si>
  <si>
    <t>Kreditne institucije</t>
  </si>
  <si>
    <t>DEPOZITI KOD FINANCIJSKIH INSTITUCIJA</t>
  </si>
  <si>
    <t>Ukupno gotovina</t>
  </si>
  <si>
    <t xml:space="preserve">    Čekovi i drugi instrumenti plaćanja</t>
  </si>
  <si>
    <t xml:space="preserve">    Gotovina u blagajni</t>
  </si>
  <si>
    <t xml:space="preserve">Gotovina </t>
  </si>
  <si>
    <t xml:space="preserve">   Obveznice za blokiranu deviznu štednju građana</t>
  </si>
  <si>
    <t xml:space="preserve">   Zamjenske obveznice za restrukturiranje gospodarstva RH</t>
  </si>
  <si>
    <t>Vlasnički vrijednosni papiri</t>
  </si>
  <si>
    <t xml:space="preserve">           Obveznice i drugi dugoročni dužnički instrumenti</t>
  </si>
  <si>
    <t xml:space="preserve">           Instrumenti tržišta novca</t>
  </si>
  <si>
    <t xml:space="preserve">           Udjeli u otvorenim investicijskim fondovima</t>
  </si>
  <si>
    <t xml:space="preserve">       Obveznice i drugi dugoročni dužnički instrumenti</t>
  </si>
  <si>
    <t xml:space="preserve">       Instrumenti tržišta novca</t>
  </si>
  <si>
    <t xml:space="preserve">   Dužnički vrijednosni papiri pomoćnih financijskih institucija</t>
  </si>
  <si>
    <t xml:space="preserve">   Dužnički vrijednosni papiri kreditnih institucija</t>
  </si>
  <si>
    <t xml:space="preserve">            Obveznice i drugi dugoročni dužnički instrumenti</t>
  </si>
  <si>
    <t xml:space="preserve">            Instrumenti tržišta novca</t>
  </si>
  <si>
    <t xml:space="preserve">       Vrijednosni papiri lokalne države</t>
  </si>
  <si>
    <t xml:space="preserve">    Dužnički vrijednosni papiri državnih jedinica</t>
  </si>
  <si>
    <t xml:space="preserve">    Trezorski zapisi MF-a</t>
  </si>
  <si>
    <t>Dužnički vrijednosni papiri</t>
  </si>
  <si>
    <t xml:space="preserve">VRIJEDNOSNI PAPIRI  </t>
  </si>
  <si>
    <t xml:space="preserve">   Pomoćne financijske institucije</t>
  </si>
  <si>
    <t xml:space="preserve">   Kreditne institucije</t>
  </si>
  <si>
    <t>Financijske institucije</t>
  </si>
  <si>
    <t xml:space="preserve">   Lokalna država</t>
  </si>
  <si>
    <t>Državne jedinice</t>
  </si>
  <si>
    <t>Obveza isporuke vlasničkih vrijednosnih papira</t>
  </si>
  <si>
    <t>Obveza isporuke instrumenata tržišta novca (kratkoročni dužnički VP)</t>
  </si>
  <si>
    <t xml:space="preserve">   za zaštitu neto ulaganja u inozemni subjekt</t>
  </si>
  <si>
    <t xml:space="preserve">   za zaštitu novčanog toka</t>
  </si>
  <si>
    <t xml:space="preserve">   za zaštitu fer vrijednosti</t>
  </si>
  <si>
    <t>Ukupno ugrađeni derivati</t>
  </si>
  <si>
    <t xml:space="preserve">   Iznos gore uključenih kredita s jednosmjernom valutnom klauzulom</t>
  </si>
  <si>
    <t xml:space="preserve">   Iznos gore uključenog faktoringa i forfaitinga</t>
  </si>
  <si>
    <t xml:space="preserve">   Iznos gore uključenih akceptnih kredita</t>
  </si>
  <si>
    <t>UKUPNO KREDITI</t>
  </si>
  <si>
    <t xml:space="preserve">   Gotovinski nenamjenski krediti</t>
  </si>
  <si>
    <t xml:space="preserve">   Prekoračenja po transakcijskim računima</t>
  </si>
  <si>
    <t xml:space="preserve">   Krediti po kreditnim karticama</t>
  </si>
  <si>
    <t xml:space="preserve">   Krediti za kupnju automobila</t>
  </si>
  <si>
    <t xml:space="preserve">   Hipotekarni krediti</t>
  </si>
  <si>
    <t xml:space="preserve">   Stambeni krediti</t>
  </si>
  <si>
    <t>Krediti neprofitnim institucijama</t>
  </si>
  <si>
    <t>Krediti financijskim institucijama</t>
  </si>
  <si>
    <t xml:space="preserve">Krediti državnim jedinicama </t>
  </si>
  <si>
    <t xml:space="preserve">    Iznos gore uključenih depozita s jednosmjernom valutnom klauzulom</t>
  </si>
  <si>
    <t xml:space="preserve">    Ukupan broj štednih i oročenih depozita</t>
  </si>
  <si>
    <t>UKUPNO DEPOZITI</t>
  </si>
  <si>
    <t>Ukupno oročeni depoziti</t>
  </si>
  <si>
    <t>Depoziti financijskih institucija</t>
  </si>
  <si>
    <t>Depoziti državnih jedinica</t>
  </si>
  <si>
    <t>Oročeni depoziti</t>
  </si>
  <si>
    <t xml:space="preserve">Ukupno štedni depoziti </t>
  </si>
  <si>
    <t>Štedni depoziti</t>
  </si>
  <si>
    <t>Iznos gore uključenih kredita s jednosmjernom valutnom klauzulom</t>
  </si>
  <si>
    <t>Ukupno krediti</t>
  </si>
  <si>
    <t xml:space="preserve">    Prekonoćni krediti</t>
  </si>
  <si>
    <t>Krediti od državnih jedinica</t>
  </si>
  <si>
    <t>Iznos gore uključenih rezervacija za sudske sporove pokrenute protiv banke</t>
  </si>
  <si>
    <t xml:space="preserve">Iznos gore uključenih posebnih rezervi za identificirane gubitke na skupnoj osnovi  </t>
  </si>
  <si>
    <t>Ukupno kamate, naknade i ostale obveze</t>
  </si>
  <si>
    <t>Ostalo</t>
  </si>
  <si>
    <t>Posebne rezerve za izvanbilančne stavke</t>
  </si>
  <si>
    <t>Obveze po objavljenoj dividendi</t>
  </si>
  <si>
    <t>Dospjele kamate i naknade</t>
  </si>
  <si>
    <t>Nedospjele kamate i naknade</t>
  </si>
  <si>
    <t>Ograničeni depoziti</t>
  </si>
  <si>
    <t xml:space="preserve">Kamate, naknade i ostale obveze </t>
  </si>
  <si>
    <t>Ukupno kamate, naknade i ostala imovina</t>
  </si>
  <si>
    <t xml:space="preserve">Ostalo </t>
  </si>
  <si>
    <t>Plemeniti metali</t>
  </si>
  <si>
    <t>Nematerijalna imovina</t>
  </si>
  <si>
    <t>Kamate, naknade i ostala imovina</t>
  </si>
  <si>
    <t>Obveze na osnovi kamatnih troškova na izdane vlastite dužničke vrijednosne papire:</t>
  </si>
  <si>
    <t>UKUPNE OBVEZE PO DOSPJELIM KAMATAMA, PROVIZIJAMA I NAKNADAMA</t>
  </si>
  <si>
    <t>OBVEZE NA OSNOVI OBRAČUNATIH DOSPJELIH PROVIZIJA I NAKNADA</t>
  </si>
  <si>
    <t>UKUPNO OBVEZE NA OSNOVI OBRAČUNATIH DOSPJELIH KAMATA</t>
  </si>
  <si>
    <t xml:space="preserve">       Podređeni instrumenti</t>
  </si>
  <si>
    <t xml:space="preserve">       Hibridni instrumenti</t>
  </si>
  <si>
    <t xml:space="preserve">       Oročeni depoziti</t>
  </si>
  <si>
    <t xml:space="preserve">       Štedni depoziti po viđenju</t>
  </si>
  <si>
    <t xml:space="preserve">       Krediti</t>
  </si>
  <si>
    <t xml:space="preserve">    Podređeni instrumenti</t>
  </si>
  <si>
    <t xml:space="preserve">    Hibridni instrumenti</t>
  </si>
  <si>
    <t xml:space="preserve">    Štedni depoziti po viđenju</t>
  </si>
  <si>
    <t xml:space="preserve">        Podređeni instrumenti</t>
  </si>
  <si>
    <t xml:space="preserve">        Hibridni instrumenti</t>
  </si>
  <si>
    <t xml:space="preserve">        Oročeni depoziti</t>
  </si>
  <si>
    <t xml:space="preserve">        Štedni depoziti po viđenju</t>
  </si>
  <si>
    <t xml:space="preserve">        Krediti</t>
  </si>
  <si>
    <t xml:space="preserve">       Prekonoćni krediti</t>
  </si>
  <si>
    <t xml:space="preserve">       Krediti (osim prekonoćnih)</t>
  </si>
  <si>
    <t xml:space="preserve">       Ostalo</t>
  </si>
  <si>
    <t xml:space="preserve">    Lokalna država</t>
  </si>
  <si>
    <t xml:space="preserve">OBVEZE NA OSNOVI OBRAČUNATIH DOSPJELIH KAMATA </t>
  </si>
  <si>
    <t>UKUPNO OBVEZE PO NEDOSPJELIM KAMATAMA, PROVIZIJAMA I NAKNADAMA</t>
  </si>
  <si>
    <t>OBVEZE NA OSNOVI OBRAČUNATIH NEDOSPJELIH PROVIZIJA I NAKNADA</t>
  </si>
  <si>
    <t>UKUPNO OBVEZE NA OSNOVI OBRAČUNATIH NEDOSPJELIH KAMATA</t>
  </si>
  <si>
    <t xml:space="preserve">OBVEZE NA OSNOVI OBRAČUNATIH NEDOSPJELIH KAMATA </t>
  </si>
  <si>
    <t>UKUPNO POTRAŽIVANJA PO DOSPJELIM KAMATAMA, NAKNADAMA I PROVIZIJAMA</t>
  </si>
  <si>
    <t>POTRAŽIVANJA NA OSNOVI OBRAČUNATIH DOSPJELIH PROVIZIJA I NAKNADA</t>
  </si>
  <si>
    <t>UKUPNO POTRAŽIVANJA NA OSNOVI OBRAČUNATIH DOSPJELIH KAMATA</t>
  </si>
  <si>
    <t xml:space="preserve">       Dionice i ostala vlasnička ulaganja</t>
  </si>
  <si>
    <t xml:space="preserve">       Dužnički vrijednosni papiri</t>
  </si>
  <si>
    <t xml:space="preserve">       Depoziti po viđenju</t>
  </si>
  <si>
    <t xml:space="preserve">   Krediti</t>
  </si>
  <si>
    <t xml:space="preserve">       Dionice</t>
  </si>
  <si>
    <t xml:space="preserve">        Dužnički vrijednosni papiri</t>
  </si>
  <si>
    <t>POTRAŽIVANJA NA OSNOVI DOSPJELIH KAMATA</t>
  </si>
  <si>
    <t>UKUPNO POTRAŽIVANJA PO NEDOSPJELIM KAMATAMA, PROVIZIJAMA I NAKNADAMA</t>
  </si>
  <si>
    <t>POTRAŽIVANJA NA OSNOVI OBRAČUNATIH NEDOSPJELIH PROVIZIJA I NAKNADA</t>
  </si>
  <si>
    <t>UKUPNO POTRAŽIVANJA NA OSNOVI OBRAČUNATE NEDOSPJELE KAMATE</t>
  </si>
  <si>
    <t>POTRAŽIVANJA NA OSNOVI NEDOSPJELIH KAMATA</t>
  </si>
  <si>
    <t xml:space="preserve">   Kamate i naknade</t>
  </si>
  <si>
    <t>UKUPNO</t>
  </si>
  <si>
    <t>Ostala imovina</t>
  </si>
  <si>
    <t>UKUPNO VRIJEDNOSNI PAPIRI</t>
  </si>
  <si>
    <t>UKUPNO VLASNIČKI VRIJEDNOSNI PAPIRI</t>
  </si>
  <si>
    <t xml:space="preserve">        Vlasnički vrijednosni papiri pomoćnih financijskih institucija</t>
  </si>
  <si>
    <t xml:space="preserve">        Vlasnički vrijednosni papiri kreditnih institucija</t>
  </si>
  <si>
    <t>UKUPNO DUŽNIČKI VRIJEDNOSNI PAPIRI</t>
  </si>
  <si>
    <t xml:space="preserve">       Udjeli u otvorenim investicijskim fondovima</t>
  </si>
  <si>
    <t xml:space="preserve">   Obveznice i drugi dugoročni dužnički instrumenti</t>
  </si>
  <si>
    <t>Dužnički vrijednosni papiri pomoćnih financijskih institucija</t>
  </si>
  <si>
    <t xml:space="preserve">   Instrumenti tržišta novca</t>
  </si>
  <si>
    <t>Dužnički vrijednosni papiri izdani od kreditnih institucija</t>
  </si>
  <si>
    <t xml:space="preserve">       Instrumenti tržišta novca lokalne države</t>
  </si>
  <si>
    <t xml:space="preserve">   Vrijednosni papiri lokalne države</t>
  </si>
  <si>
    <t>Dužnički vrijednosni papiri državnih jedinica</t>
  </si>
  <si>
    <t>Trezorski zapisi MF-a</t>
  </si>
  <si>
    <t xml:space="preserve">    Dužnički vrijednosni papiri</t>
  </si>
  <si>
    <t>VRIJEDNOSNI PAPIRI</t>
  </si>
  <si>
    <t>KREDITI</t>
  </si>
  <si>
    <t>DEPOZITI</t>
  </si>
  <si>
    <t xml:space="preserve">    Pomoćne financijske institucije</t>
  </si>
  <si>
    <t xml:space="preserve">    Kreditne institucije</t>
  </si>
  <si>
    <t xml:space="preserve">Potraživanja od financijskih institucija    </t>
  </si>
  <si>
    <t xml:space="preserve">Potraživanja od državnih jedinica    </t>
  </si>
  <si>
    <t>Iznos</t>
  </si>
  <si>
    <t>ISIN</t>
  </si>
  <si>
    <t>Instrument</t>
  </si>
  <si>
    <t>Sektor</t>
  </si>
  <si>
    <t>Indeksacija</t>
  </si>
  <si>
    <t>Valuta</t>
  </si>
  <si>
    <t>Na kraju razdoblja, u tisućama kuna</t>
  </si>
  <si>
    <t xml:space="preserve">    Središnja država</t>
  </si>
  <si>
    <t xml:space="preserve">   Središnja država</t>
  </si>
  <si>
    <t xml:space="preserve">   Fondovi socijalne sigurnosti</t>
  </si>
  <si>
    <t xml:space="preserve">  Kreditne institucije</t>
  </si>
  <si>
    <t xml:space="preserve">  Pomoćne financijske institucije</t>
  </si>
  <si>
    <t xml:space="preserve">    Fondovi socijalne sigurnosti</t>
  </si>
  <si>
    <t xml:space="preserve">   Izdvojena obvezna pričuva</t>
  </si>
  <si>
    <t>Transakcijski računi</t>
  </si>
  <si>
    <t xml:space="preserve">    Ukupan iznos gore uključenih blokiranih deviznih depozita</t>
  </si>
  <si>
    <t>Izdani dužnički vrijednosni papiri</t>
  </si>
  <si>
    <t>Ukupno dužnički vrijednosni papiri</t>
  </si>
  <si>
    <t>Ukupno vlasnički vrijednosni papiri</t>
  </si>
  <si>
    <t>UKUPNO OSTALE FINANCIJSKE OBVEZE KOJIMA SE TRGUJE 
(VRIJEDNOSNI PAPIRI KOJI SU PREDMETOM TRANSAKCIJA "SHORT SELLING")</t>
  </si>
  <si>
    <t xml:space="preserve">        Transakcijski računi</t>
  </si>
  <si>
    <t xml:space="preserve">       Transakcijski računi</t>
  </si>
  <si>
    <t xml:space="preserve">    Transakcijski računi</t>
  </si>
  <si>
    <t>Kratice:</t>
  </si>
  <si>
    <t xml:space="preserve">        Vrijednosni papiri središnje države</t>
  </si>
  <si>
    <t xml:space="preserve">       Vrijednosni papiri fondova socijalne sigurnosti</t>
  </si>
  <si>
    <t xml:space="preserve">   Iznos gore uključenih repo i prekonoćnih kredita financijskim institucijama</t>
  </si>
  <si>
    <t xml:space="preserve">    Vrijednosni papiri središnje države</t>
  </si>
  <si>
    <t xml:space="preserve">        Instrumenti tržišta novca središnje države</t>
  </si>
  <si>
    <t xml:space="preserve">   Vrijednosni papiri fondova socijalne sigurnosti</t>
  </si>
  <si>
    <t xml:space="preserve">       Instrumenti tržišta novca fondova socijalne sigurnosti</t>
  </si>
  <si>
    <t xml:space="preserve">    Ukupan iznos depozita koji su osigurani kod 
    Državne agencije za osiguranje štednih uloga i sanaciju banaka</t>
  </si>
  <si>
    <t>Ročna struktura kredita - ukupni krediti</t>
  </si>
  <si>
    <t>Kunski krediti</t>
  </si>
  <si>
    <t>Krediti državnim jedinicama</t>
  </si>
  <si>
    <t>Kunski krediti s valutnom klauzulom</t>
  </si>
  <si>
    <t>Devizni krediti</t>
  </si>
  <si>
    <t>Mogućnost promjene kamatne stope</t>
  </si>
  <si>
    <t>Ročna struktura depozita - cijeli portfelj</t>
  </si>
  <si>
    <t>Kunski oročeni depoziti</t>
  </si>
  <si>
    <t>Kunski oročeni depoziti s valutnom klauzulom</t>
  </si>
  <si>
    <t>Devizni oročeni depoziti</t>
  </si>
  <si>
    <t>Ukupno depoziti</t>
  </si>
  <si>
    <t>Ročna struktura kredita - cijeli portfelj</t>
  </si>
  <si>
    <t>I. Metoda ukupnih dospjelih potraživanja</t>
  </si>
  <si>
    <t>VRIJEDNOSNI PAPIRI, DEPOZITI I OSTALA POTRAŽIVANJA</t>
  </si>
  <si>
    <t>UKUPNO DOSPJELA NENAPLAĆENA POTRAŽIVANJA</t>
  </si>
  <si>
    <t>II. Metoda dospjelog dijela potraživanja</t>
  </si>
  <si>
    <t>Iznos gore uključenih repo kredita nerezidentima:</t>
  </si>
  <si>
    <t>Iznos gore uključenih repo kredita od nerezidenata:</t>
  </si>
  <si>
    <t>Do 1 mj.</t>
  </si>
  <si>
    <t xml:space="preserve">Mogućnost promjene kamatne stope </t>
  </si>
  <si>
    <t xml:space="preserve">Preostalo dospijeće </t>
  </si>
  <si>
    <t xml:space="preserve">Izvorno dospijeće </t>
  </si>
  <si>
    <t>1001</t>
  </si>
  <si>
    <t>Ostala dospjela potraživanja</t>
  </si>
  <si>
    <t xml:space="preserve">KREDITI </t>
  </si>
  <si>
    <t>1003</t>
  </si>
  <si>
    <t>1002</t>
  </si>
  <si>
    <t>Šifra valute:</t>
  </si>
  <si>
    <t>Ostala bilančna imovina</t>
  </si>
  <si>
    <t>Domaće financijske institucije</t>
  </si>
  <si>
    <t xml:space="preserve">Krediti </t>
  </si>
  <si>
    <t>IMOVINA</t>
  </si>
  <si>
    <t>Ostale bilančne obveze</t>
  </si>
  <si>
    <t>Ostali domaći sektori</t>
  </si>
  <si>
    <t>Krediti</t>
  </si>
  <si>
    <t>OBVEZE</t>
  </si>
  <si>
    <t>Agregirano nekonsolidirano tromjesečno statističko izvješće</t>
  </si>
  <si>
    <t>Više od
1 do 3 mj.</t>
  </si>
  <si>
    <t>Više od
1 do 2 godine</t>
  </si>
  <si>
    <t>Više od
2 do 3 godine</t>
  </si>
  <si>
    <t>Više od
3 godine</t>
  </si>
  <si>
    <t>Više od  
3 do 12 mj.</t>
  </si>
  <si>
    <t xml:space="preserve">  Lokalna država</t>
  </si>
  <si>
    <t xml:space="preserve">  Stambeni krediti</t>
  </si>
  <si>
    <t xml:space="preserve">  Hipotekarni krediti</t>
  </si>
  <si>
    <t xml:space="preserve">  Krediti za kupnju automobila</t>
  </si>
  <si>
    <t xml:space="preserve">  Krediti po kreditnim karticama</t>
  </si>
  <si>
    <t xml:space="preserve">  Prekoračenja po transakcijskim računima</t>
  </si>
  <si>
    <t xml:space="preserve">  Gotovinski nenamjenski krediti</t>
  </si>
  <si>
    <t xml:space="preserve">  Središnja država</t>
  </si>
  <si>
    <t xml:space="preserve">  Fondovi socijalne sigurnosti</t>
  </si>
  <si>
    <t>10. CHF</t>
  </si>
  <si>
    <t>11. GBP</t>
  </si>
  <si>
    <t>12. USD</t>
  </si>
  <si>
    <t>13. PLN</t>
  </si>
  <si>
    <t xml:space="preserve">Napomena: </t>
  </si>
  <si>
    <t>1. EUR</t>
  </si>
  <si>
    <t>2. AUD</t>
  </si>
  <si>
    <t>3. CAD</t>
  </si>
  <si>
    <t>4. CZK</t>
  </si>
  <si>
    <t>5. DKK</t>
  </si>
  <si>
    <t>6. HUF</t>
  </si>
  <si>
    <t>7. JPY</t>
  </si>
  <si>
    <t>8. NOK</t>
  </si>
  <si>
    <t>9. SEK</t>
  </si>
  <si>
    <t>2. JPY</t>
  </si>
  <si>
    <t>3. CHF</t>
  </si>
  <si>
    <t>4. GBP</t>
  </si>
  <si>
    <t>5. USD</t>
  </si>
  <si>
    <t>Gotovina i depoziti kod središnje banke</t>
  </si>
  <si>
    <t>Depoziti kod središnje banke</t>
  </si>
  <si>
    <t>Trezorski zapisi MF-a i blagajnički zapisi središnje banke</t>
  </si>
  <si>
    <t>Inozemne valute</t>
  </si>
  <si>
    <t>Statutarne i druge kapitalne rezerve</t>
  </si>
  <si>
    <t>DOMAĆI SEKTORI</t>
  </si>
  <si>
    <t>INOZEMSTVO</t>
  </si>
  <si>
    <t>GOTOVINA I DEPOZITI KOD SREDIŠNJE BANKE</t>
  </si>
  <si>
    <t>Inozemne financijske institucije</t>
  </si>
  <si>
    <t xml:space="preserve">           Kreditne institucije</t>
  </si>
  <si>
    <t xml:space="preserve">           Inozemne financijske institucije</t>
  </si>
  <si>
    <t xml:space="preserve">   Žiroračun (račun za namiru) kod središnje banke</t>
  </si>
  <si>
    <t xml:space="preserve">   Ostali depoziti kod središnje banke</t>
  </si>
  <si>
    <t>Ukupno depoziti kod središnje banke</t>
  </si>
  <si>
    <t>Druge financijske institucije</t>
  </si>
  <si>
    <t xml:space="preserve">    Blagajnički zapisi središnje banke</t>
  </si>
  <si>
    <t xml:space="preserve">  Novčani fondovi</t>
  </si>
  <si>
    <t xml:space="preserve">  Investicijski fondovi osim novčanih fondova</t>
  </si>
  <si>
    <t xml:space="preserve">  Drugi financijski posrednici</t>
  </si>
  <si>
    <t xml:space="preserve">  Osiguravajuća društva i mirovinski fondovi</t>
  </si>
  <si>
    <t>Javna nefinancijska društva</t>
  </si>
  <si>
    <t>Druga nefinancijska društva</t>
  </si>
  <si>
    <t>Neprofitne institucije koje služe kućanstvima</t>
  </si>
  <si>
    <t>Kućanstva</t>
  </si>
  <si>
    <t>Inozemstvo</t>
  </si>
  <si>
    <t xml:space="preserve">    Inozemne financijske institucije</t>
  </si>
  <si>
    <t xml:space="preserve">    Novčani fondovi</t>
  </si>
  <si>
    <t xml:space="preserve">    Investicijski fondovi osim novčanih fondova</t>
  </si>
  <si>
    <t xml:space="preserve">    Drugi financijski posrednici</t>
  </si>
  <si>
    <t xml:space="preserve">    Osiguravajuća društva i mirovinski fondovi</t>
  </si>
  <si>
    <t>Krediti nefinancijskim društvima</t>
  </si>
  <si>
    <t xml:space="preserve">    Javna nefinancijska društva</t>
  </si>
  <si>
    <t xml:space="preserve">    Druga nefinancijska društva</t>
  </si>
  <si>
    <t>Krediti neprofitnim institucijama koje služe kućanstvima</t>
  </si>
  <si>
    <t>Krediti kućanstvima</t>
  </si>
  <si>
    <t xml:space="preserve">   Ostali krediti</t>
  </si>
  <si>
    <t>Krediti inozemstvu</t>
  </si>
  <si>
    <t xml:space="preserve">   Inozemne financijske institucije</t>
  </si>
  <si>
    <t xml:space="preserve">   Inozemstvo - ostali sektori</t>
  </si>
  <si>
    <t>Iznos gore uključenih kredita većinskom inozemnom vlasniku</t>
  </si>
  <si>
    <t>Depoziti transakcijskih računa</t>
  </si>
  <si>
    <t>Novčani fondovi</t>
  </si>
  <si>
    <t>Investicijski fondovi osim novčanih fondova</t>
  </si>
  <si>
    <t>Drugi financijski posrednici</t>
  </si>
  <si>
    <t>Pomoćne financijske institucije</t>
  </si>
  <si>
    <t>Osiguravajuća društva i mirovinski fondovi</t>
  </si>
  <si>
    <t>Depoziti javnih nefinancijskih društava</t>
  </si>
  <si>
    <t>Depoziti drugih nefinancijskih društava</t>
  </si>
  <si>
    <t>Depoziti neprofitnih institucija koje služe kućanstvima</t>
  </si>
  <si>
    <t>Depoziti kućanstava</t>
  </si>
  <si>
    <t>Depoziti inozemstva</t>
  </si>
  <si>
    <t>Inozemstvo - ostali sektori</t>
  </si>
  <si>
    <t xml:space="preserve">      Inozemne financijske institucije</t>
  </si>
  <si>
    <t>Ukupno  depoziti na transakcijskim računima</t>
  </si>
  <si>
    <t xml:space="preserve">    Depoziti većinskoga inozemnog vlasnika</t>
  </si>
  <si>
    <t xml:space="preserve">            Središnja banka</t>
  </si>
  <si>
    <t xml:space="preserve">            Kreditne institucije</t>
  </si>
  <si>
    <t xml:space="preserve">            Novčani fondovi</t>
  </si>
  <si>
    <t xml:space="preserve">            Investicijski fondovi osim novčanih fondova</t>
  </si>
  <si>
    <t xml:space="preserve">            Drugi financijski posrednici</t>
  </si>
  <si>
    <t xml:space="preserve">            Pomoćne financijske institucije</t>
  </si>
  <si>
    <t xml:space="preserve">            Osiguravajuća društva i mirovinski fondovi</t>
  </si>
  <si>
    <t>Ostali krediti od financijskih institucija</t>
  </si>
  <si>
    <t>Krediti od nefinancijskih društava</t>
  </si>
  <si>
    <t xml:space="preserve">            Javna nefinancijska društva</t>
  </si>
  <si>
    <t xml:space="preserve">            Druga nefinancijska društva</t>
  </si>
  <si>
    <t>Krediti od inozemstva</t>
  </si>
  <si>
    <t xml:space="preserve">            Inozemne financijske institucije</t>
  </si>
  <si>
    <t xml:space="preserve">     Izdani podređeni instrumenti upisani od inozemnih financijskih institucija</t>
  </si>
  <si>
    <t xml:space="preserve">             U tome: Izdani podređeni instrumenti upisani od većinskoga inozemnog vlasnika</t>
  </si>
  <si>
    <t xml:space="preserve">     Izdani hibridni instrumenti upisani od inozemnih financijskih institucija</t>
  </si>
  <si>
    <t xml:space="preserve">             U tome: Izdani hibridni instrumenti upisani od većinskoga inozemnog vlasnika</t>
  </si>
  <si>
    <t>Primljeni krediti od većinskoga inozemnog vlasnika</t>
  </si>
  <si>
    <t>Iznos gore uključenih repo kredita od inozemnih financijskih institucija</t>
  </si>
  <si>
    <t>Iznos gore uključenih repo kredita od inozemnih država</t>
  </si>
  <si>
    <t>Iznos gore uključenih kredita s osnove prekoračenja po transakcijskim računima kod inozemnih 
financijskih institucija</t>
  </si>
  <si>
    <t>Iznos gore uključenih repo kredita od središnje banke</t>
  </si>
  <si>
    <t>Potraživanja od nefinancijskih društava</t>
  </si>
  <si>
    <t>Potraživanja od neprofitnih institucija koje služe kućanstvima</t>
  </si>
  <si>
    <t>Potraživanja od kućanstava</t>
  </si>
  <si>
    <t>Potraživanja od inozemstva</t>
  </si>
  <si>
    <t>Ukupno potraživanja osigurana jamstvima Ministarstva financija RH i Hamag-Bicro</t>
  </si>
  <si>
    <t>Ostali sektori</t>
  </si>
  <si>
    <t>Nefinancijska društva</t>
  </si>
  <si>
    <t xml:space="preserve">  Ostali krediti kućanstvima</t>
  </si>
  <si>
    <t>Domaći sektori</t>
  </si>
  <si>
    <t xml:space="preserve">   Novčani fondovi</t>
  </si>
  <si>
    <t xml:space="preserve">   Investicijski fondovi osim novčanih fondova</t>
  </si>
  <si>
    <t xml:space="preserve">   Drugi financijski posrednici</t>
  </si>
  <si>
    <t xml:space="preserve">   Osiguravajuća društva i mirovinski fondovi</t>
  </si>
  <si>
    <t xml:space="preserve">   Javna nefinancijska društva</t>
  </si>
  <si>
    <t xml:space="preserve">   Druga nefinancijska društva</t>
  </si>
  <si>
    <t xml:space="preserve">   Ostali krediti kućanstvima</t>
  </si>
  <si>
    <t>Blagajnički zapisi središnje banke</t>
  </si>
  <si>
    <t>Udjeli u novčanim fondovima</t>
  </si>
  <si>
    <t>Dužnički vrijednosni papiri novčanih fondova</t>
  </si>
  <si>
    <t>Udjeli u otvorenim investicijskim fondovima osim novčanih fondova</t>
  </si>
  <si>
    <t>Dužnički vrijednosni papiri investicijskih fondova osim novčanih fondova</t>
  </si>
  <si>
    <t>Dužnički vrijednosni papiri drugih financijskih posrednika</t>
  </si>
  <si>
    <t>Dužnički vrijednosni papiri osiguravajućih društava i mirovinskih fondova</t>
  </si>
  <si>
    <t>Dužnički vrijednosni papiri javnih nefinancijskih društava</t>
  </si>
  <si>
    <t>Dužnički vrijednosni papiri drugih nefinancijskih društava</t>
  </si>
  <si>
    <t xml:space="preserve">Inozemni dužnički vrijednosni papiri </t>
  </si>
  <si>
    <t>Inozemna nefinancijska društva</t>
  </si>
  <si>
    <t xml:space="preserve">        Vlasnički vrijednosni papiri novčanih fondova</t>
  </si>
  <si>
    <t xml:space="preserve">        Vlasnički vrijednosni investicijskih fondova osim novčanih fondova</t>
  </si>
  <si>
    <t xml:space="preserve">        Vlasnički vrijednosni papiri drugih financijskih posrednika</t>
  </si>
  <si>
    <t xml:space="preserve">        Vlasnički vrijednosni papiri osiguravajućih društava i mirovinskih fondova</t>
  </si>
  <si>
    <t xml:space="preserve">        Vlasnički vrijednosni papiri javnih nefinancijskih društava</t>
  </si>
  <si>
    <t xml:space="preserve">        Vlasnički vrijednosni papiri ostalih nefinancijskih društava</t>
  </si>
  <si>
    <t xml:space="preserve">        Inozemni vlasnički vrijednosni papiri</t>
  </si>
  <si>
    <t xml:space="preserve">           Vlasnički vrijednosni papiri inozemnih financijskih institucija</t>
  </si>
  <si>
    <t xml:space="preserve">           Vlasnički vrijednosni papiri inozemnih nefinancijskih društava</t>
  </si>
  <si>
    <t xml:space="preserve">   Kamate i naknade na kredite kreditnim institucijama domaćih sektora</t>
  </si>
  <si>
    <t>Krediti javnim nefinancijskim društvima</t>
  </si>
  <si>
    <t>Krediti drugim nefinancijskim društvima</t>
  </si>
  <si>
    <t xml:space="preserve">  Inozemne financijske institucije</t>
  </si>
  <si>
    <t xml:space="preserve">  Inozemstvo - ostali sektori</t>
  </si>
  <si>
    <t>U tome: dospjeli nenaplaćeni krediti</t>
  </si>
  <si>
    <t>Oročeni depoziti i depoziti s otkaznim rokom kod inozemnih financijskih institucija</t>
  </si>
  <si>
    <t xml:space="preserve">   Središnja banka</t>
  </si>
  <si>
    <t xml:space="preserve">       Deponirana sredstva kod središnje banke</t>
  </si>
  <si>
    <t xml:space="preserve">   Inozemstvo - sektor opća država</t>
  </si>
  <si>
    <t xml:space="preserve">    Inozemstvo - sektor opća država</t>
  </si>
  <si>
    <t xml:space="preserve">        Kratkoročni dužnički vrijednosni papiri</t>
  </si>
  <si>
    <t xml:space="preserve">        Dugoročni dužnički vrijednosni papiri</t>
  </si>
  <si>
    <t xml:space="preserve">   Udjeli u novčanim investicijskim fondovima</t>
  </si>
  <si>
    <t xml:space="preserve">   Dužnički vrijednosni papiri novčanih fondova</t>
  </si>
  <si>
    <t xml:space="preserve">   Udjeli u otvorenim investicijskim fondovima osim novčanih fondova</t>
  </si>
  <si>
    <t xml:space="preserve">   Dužnički vrijednosni papiri investicijskih fondova</t>
  </si>
  <si>
    <t xml:space="preserve">   Dužnički vrijednosni papiri drugih financijskih posrednika</t>
  </si>
  <si>
    <t xml:space="preserve">   Dužnički vrijednosni papiri osiguravajućih društava i mirovinskih fondova</t>
  </si>
  <si>
    <t xml:space="preserve">   Dužnički vrijednosni papiri javnih nefinancijskih društava</t>
  </si>
  <si>
    <t xml:space="preserve">   Dužnički vrijednosni papiri drugih nefinancijskih društava</t>
  </si>
  <si>
    <t xml:space="preserve">   Inozemni dužnički vrijednosni papiri</t>
  </si>
  <si>
    <t xml:space="preserve">       Inozemne financijske institucije</t>
  </si>
  <si>
    <t xml:space="preserve">       Inozemne države</t>
  </si>
  <si>
    <t xml:space="preserve">       Inozemna nefinancijska društva</t>
  </si>
  <si>
    <t>Inozemni vlasnički vrijednosni papiri</t>
  </si>
  <si>
    <t xml:space="preserve">    Inozemna nefinancijska društva</t>
  </si>
  <si>
    <t>Tip protustranke</t>
  </si>
  <si>
    <r>
      <rPr>
        <i/>
        <sz val="8"/>
        <rFont val="Arial"/>
        <family val="2"/>
        <charset val="238"/>
      </rPr>
      <t>Manje:</t>
    </r>
    <r>
      <rPr>
        <sz val="8"/>
        <rFont val="Arial"/>
        <family val="2"/>
        <charset val="238"/>
      </rPr>
      <t xml:space="preserve"> Ispravak vrijednosti za gubitke na skupnoj osnovi</t>
    </r>
  </si>
  <si>
    <t xml:space="preserve">   Iznos gore uključenih kredita koji se odnose na izvršena plaćanja s osnove garancija i drugih jamstava</t>
  </si>
  <si>
    <t>Preostalo dospijeće</t>
  </si>
  <si>
    <t>Izvorno dospijeće</t>
  </si>
  <si>
    <t>Dospjelo
do 30 dana</t>
  </si>
  <si>
    <t>Dospjelo
31 - 90 dana</t>
  </si>
  <si>
    <t>Dospjelo
91 - 180 dana</t>
  </si>
  <si>
    <t>Dospjelo
181 - 365 dana</t>
  </si>
  <si>
    <t>Dospjelo
1 do 2 godine</t>
  </si>
  <si>
    <t>Dospjelo
2 do 3 godine</t>
  </si>
  <si>
    <t>Dospjelo
preko 3 godine</t>
  </si>
  <si>
    <t>U ovom obrascu prikazuje se bruto vrijednost (prije umanjenja za iznose ispravaka vrijednosti) svih dospjelih nenaplaćenih kredita, vrijednosnih papira, depozita i ostalih potraživanja prema vremenenu proteklom od dana dospijeća te vrstama potraživanja i sektorskoj klasifikaciji dužnika.
Podaci o dospjelim nenaplaćenim potraživanjima prikazani su prema dvije metode: Metoda ukupnih dospjelih potraživanja i metoda dospjelog dijela potraživanja.
U prvom dijelu obrasca (Metoda ukupnih dospjelih potraživanja) navodi se ukupni saldo potraživanja koje je djelomično ili u potpunosti dospjelo, a ne samo dospjeli dio. Ako nije naplaćena jedna rata kredita, cijeli iznos navodi se kao dospio.  
Nadalje, potraživanje treba navesti kao dospjelo i kada po tom potraživanju postoje dospjele, a nenaplaćene kamate. Prema tome, ako je potraživanje po kamatama na kredit dospjelo, iznos kamata i ukupni kreditni saldo navode se kao dospjeli i nenaplaćeni. 
Obračunate nenaplaćene kamate navode se u stavci "Ostala dospjela potraživanja".
U drugom dijelu obrasca (Metoda dospjelog dijela potraživanja) navodi se samo dospjeli dio glavnice i/ili kamata.</t>
  </si>
  <si>
    <t>Izvor: HNB</t>
  </si>
  <si>
    <t>Kune s
valutnom klauzulom</t>
  </si>
  <si>
    <t>Izvedeni financijski instrumenti</t>
  </si>
  <si>
    <t>Ulaganja u podružnice i pridružena društva i zajedničke pothvate</t>
  </si>
  <si>
    <t>Izvedeni financijski instrumenti i druge financijske obveze kojima se trguje</t>
  </si>
  <si>
    <t xml:space="preserve">    Ostale financijske izvedenice</t>
  </si>
  <si>
    <r>
      <t xml:space="preserve">    Ugovori o razmjeni (engl.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</si>
  <si>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Terminski ugovori − forvardi (engl. </t>
    </r>
    <r>
      <rPr>
        <i/>
        <sz val="8"/>
        <rFont val="Arial"/>
        <family val="2"/>
        <charset val="238"/>
      </rPr>
      <t>forwards</t>
    </r>
    <r>
      <rPr>
        <sz val="8"/>
        <rFont val="Arial"/>
        <family val="2"/>
        <charset val="238"/>
      </rPr>
      <t>)</t>
    </r>
  </si>
  <si>
    <r>
      <t xml:space="preserve">    Terminski ugovori − ročnice (engl. </t>
    </r>
    <r>
      <rPr>
        <i/>
        <sz val="8"/>
        <rFont val="Arial"/>
        <family val="2"/>
        <charset val="238"/>
      </rPr>
      <t>futures</t>
    </r>
    <r>
      <rPr>
        <sz val="8"/>
        <rFont val="Arial"/>
        <family val="2"/>
        <charset val="238"/>
      </rPr>
      <t>)</t>
    </r>
  </si>
  <si>
    <r>
      <t xml:space="preserve">    Varanti (engl. </t>
    </r>
    <r>
      <rPr>
        <i/>
        <sz val="8"/>
        <rFont val="Arial"/>
        <family val="2"/>
        <charset val="238"/>
      </rPr>
      <t>warrants</t>
    </r>
    <r>
      <rPr>
        <sz val="8"/>
        <rFont val="Arial"/>
        <family val="2"/>
        <charset val="238"/>
      </rPr>
      <t>)</t>
    </r>
  </si>
  <si>
    <t>Iznos gore uključenih depozita kod većinskoga inozemnog vlasnika</t>
  </si>
  <si>
    <t>Ugovorena vrijednost izvedenih financijskih instrumenata</t>
  </si>
  <si>
    <t>Fer vrijednost izvedenih financijskih instrumenata</t>
  </si>
  <si>
    <t xml:space="preserve">IMOVINA IZVEDENIH FINANCIJSKIH INSTRUMENATA </t>
  </si>
  <si>
    <t>Ukupno izvedeni financijski instrumenti namijenjeni trgovanju</t>
  </si>
  <si>
    <t xml:space="preserve">    Izvedeni financijski instrumenti kojima je odnosna varijabla kamatna stopa</t>
  </si>
  <si>
    <t xml:space="preserve">    Izvedeni financijski instrumenti kojima je odnosna varijabla tečaj</t>
  </si>
  <si>
    <t xml:space="preserve">    Izvedeni financijski instrumenti kojima je odnosna varijabla cijena vlasničkih VP-a</t>
  </si>
  <si>
    <t xml:space="preserve">Ukupno izvedeni financijski instrumenti koji se koriste kao instrument zaštite </t>
  </si>
  <si>
    <t>Ukupno izvedeni financijski instrumenti kojima je odnosna varijabla kamatna stopa</t>
  </si>
  <si>
    <t>Ukupno izvedeni financijski instrumenti kojima je odnosna varijabla tečaj</t>
  </si>
  <si>
    <t>Ukupno izvedeni financijski instrumenti kojima je odnosna varijabla cijena vlasničkih VP-a</t>
  </si>
  <si>
    <t>UKUPNO IMOVINA IZVEDENIH FINANCIJSKIH INSTRUMENATA</t>
  </si>
  <si>
    <t>Kune s 
valutnom klauzulom</t>
  </si>
  <si>
    <t xml:space="preserve">OBVEZE IZVEDENIH FINANCIJSKIH INSTRUMENATA </t>
  </si>
  <si>
    <t>UKUPNO OBVEZE IZVEDENIH FINANCIJSKIH INSTRUMENATA</t>
  </si>
  <si>
    <t>Obveza isporuke obveznica i drugih dugoročnih dužničkih instrumenata</t>
  </si>
  <si>
    <t>UKUPNO OBVEZE IZVEDENIH FINANCIJSKIH INSTRUMENATA I 
UKUPNO OSTALE FINANCIJSKE OBVEZE KOJIMA SE TRGUJE</t>
  </si>
  <si>
    <t xml:space="preserve">    Inozemstvo − ostali sektori</t>
  </si>
  <si>
    <t>OBVEZE IZVEDENIH FINANCIJSKIH INSTRUMENATA</t>
  </si>
  <si>
    <t xml:space="preserve">   Inozemstvo − ostali sektori</t>
  </si>
  <si>
    <t>Iznos gore uključenih repo kredita inozemnim financijskim institucijama</t>
  </si>
  <si>
    <t>Iznos gore uključenih repo kredita inozemstvu − ostalim sektorima</t>
  </si>
  <si>
    <r>
      <t xml:space="preserve">   Iznos gore uključenih kredita koji se odnose na financijski najam (engl. </t>
    </r>
    <r>
      <rPr>
        <i/>
        <sz val="8"/>
        <rFont val="Arial"/>
        <family val="2"/>
        <charset val="238"/>
      </rPr>
      <t>leasing</t>
    </r>
    <r>
      <rPr>
        <sz val="8"/>
        <rFont val="Arial"/>
        <family val="2"/>
        <charset val="238"/>
      </rPr>
      <t>)</t>
    </r>
  </si>
  <si>
    <t xml:space="preserve">      Inozemstvo − ostali sektori</t>
  </si>
  <si>
    <t xml:space="preserve">            Inozemstvo − ostali sektori</t>
  </si>
  <si>
    <t xml:space="preserve">     Izdani podređeni instrumenti upisani od inozemstva − sektor opća država</t>
  </si>
  <si>
    <t xml:space="preserve">     Izdani podređeni instrumenti upisani od inozemstva osim financijskih institucija i opće države</t>
  </si>
  <si>
    <t xml:space="preserve">     Izdani hibridni instrumenti upisani od inozemstva − sektor opća država</t>
  </si>
  <si>
    <t xml:space="preserve">     Izdani hibridni instrumenti upisani od inozemstva osim financijskih institucija i opće države</t>
  </si>
  <si>
    <t>Iznos gore uključenih repo kredita od inozemstva − ostalih sektora</t>
  </si>
  <si>
    <t>Kune s valutnom klauzulom</t>
  </si>
  <si>
    <r>
      <t xml:space="preserve">        Nedospjela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</si>
  <si>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</si>
  <si>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Nedospjele obveze s osnove kamatnih troškova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</si>
  <si>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Dospjele obveze s osnove kamatnih troškova po ugovorima o razmjeni (eng. </t>
    </r>
    <r>
      <rPr>
        <i/>
        <sz val="8"/>
        <color theme="1"/>
        <rFont val="Arial"/>
        <family val="2"/>
        <charset val="238"/>
      </rPr>
      <t>swaps</t>
    </r>
    <r>
      <rPr>
        <sz val="8"/>
        <color theme="1"/>
        <rFont val="Arial"/>
        <family val="2"/>
        <charset val="238"/>
      </rPr>
      <t>)</t>
    </r>
  </si>
  <si>
    <t xml:space="preserve">        Obveznice i drugi dugoročni dužnički instrumenti </t>
  </si>
  <si>
    <t>Inozemstvo − sektor opća država</t>
  </si>
  <si>
    <t xml:space="preserve">   Vlasnički vrijednosni papiri</t>
  </si>
  <si>
    <t>14. Ostale valute:</t>
  </si>
  <si>
    <t>6. Ostale valute:</t>
  </si>
  <si>
    <t>N – inozemstvo</t>
  </si>
  <si>
    <t>R – domaći sektori</t>
  </si>
  <si>
    <t>Nema – instrument nije indeksiran</t>
  </si>
  <si>
    <t>Indeks – instrument je indeksiran uz valutnu klauzulu</t>
  </si>
  <si>
    <t>... – ukupno indeksirani i neindeksirani instrumenti</t>
  </si>
  <si>
    <t>Indeks – indeksacija</t>
  </si>
  <si>
    <t>DJ – državne jedinice</t>
  </si>
  <si>
    <t>FI – financijske institucije</t>
  </si>
  <si>
    <t>TD – trgovačka društva</t>
  </si>
  <si>
    <t>ITN – instrumenti tržišta novca</t>
  </si>
  <si>
    <t>OBV – obveznice i drugi dugoročni dužnički instrumenti</t>
  </si>
  <si>
    <t>Obrazac: BS4-2 – Bilanca</t>
  </si>
  <si>
    <t>Obrazac: BS/IBS4-3 – Izvanbilančne stavke</t>
  </si>
  <si>
    <t>Obrazac: BS/GOD4-4 – Gotovina i depoziti</t>
  </si>
  <si>
    <t>Obrazac: BS/VP4-5 – Vrijednosni papiri</t>
  </si>
  <si>
    <t>Obrazac: BS/DER4-6 – Izvedeni financijski instrumenti i ostale financijske obveze kojima se trguje</t>
  </si>
  <si>
    <t>Obrazac: BS/KRED4-7 – Detaljan kreditni portfelj</t>
  </si>
  <si>
    <t>Obrazac: BS/DEP4-8 – Primljeni depoziti</t>
  </si>
  <si>
    <t>Obrazac: BS/OK4-9 – Obveze po kreditima</t>
  </si>
  <si>
    <t>Obrazac: BS/OIO4-10 – Ostala imovina i obveze</t>
  </si>
  <si>
    <t>Obrazac: BS/KAM4-11 – Obračunate kamate i naknade</t>
  </si>
  <si>
    <t>Obrazac: BS/IV4-12 – Ispravak vrijednosti</t>
  </si>
  <si>
    <t>Obrazac: BS/JAM4-13 – Potraživanja osigurana jamstvima Ministarstva financija RH i Hamag investa</t>
  </si>
  <si>
    <t>Obrazac:  BS/RK4-15 – Ročnost kredita</t>
  </si>
  <si>
    <t>Obrazac:  BS/RD4-16 – Ročnost depozita</t>
  </si>
  <si>
    <t>Obrazac:  BS/RPK4-17 – Ročnost primljenih kredita</t>
  </si>
  <si>
    <t>Obrazac:  BS/DNP4-18 – Dospjela nenaplaćena potraživanja</t>
  </si>
  <si>
    <t>Obrazac:  VSI4-19 – Valutna struktura imovine</t>
  </si>
  <si>
    <t>Obrazac:  VSO4-20 – Valutna struktura obveza</t>
  </si>
  <si>
    <t>Obrazac: DVP4-21 – Dužnički vrijednosni papiri</t>
  </si>
  <si>
    <t>Akumulirana ostala sveobuhvatna dobit</t>
  </si>
  <si>
    <t>Drugi dijelovi kapitala</t>
  </si>
  <si>
    <t>31.03.2018.</t>
  </si>
  <si>
    <t>...</t>
  </si>
  <si>
    <t>IN</t>
  </si>
  <si>
    <t>DJ</t>
  </si>
  <si>
    <t>OBV</t>
  </si>
  <si>
    <t>AT0000A1FAP5</t>
  </si>
  <si>
    <t>AT0000A1K9C8</t>
  </si>
  <si>
    <t>AT0000A12B06</t>
  </si>
  <si>
    <t>BE0000341504</t>
  </si>
  <si>
    <t>FI</t>
  </si>
  <si>
    <t>BE0002272418</t>
  </si>
  <si>
    <t>BE6298043272</t>
  </si>
  <si>
    <t>CH0237639502</t>
  </si>
  <si>
    <t>CH0278341224</t>
  </si>
  <si>
    <t>CH0320297895</t>
  </si>
  <si>
    <t>NFD</t>
  </si>
  <si>
    <t>CH0346828400</t>
  </si>
  <si>
    <t>CH0399198396</t>
  </si>
  <si>
    <t>DE000A1RET07</t>
  </si>
  <si>
    <t>DE000DB7XJB9</t>
  </si>
  <si>
    <t>DE000LB1DVL8</t>
  </si>
  <si>
    <t>DE0001102408</t>
  </si>
  <si>
    <t>Kune</t>
  </si>
  <si>
    <t>Nema</t>
  </si>
  <si>
    <t>DE0001135176</t>
  </si>
  <si>
    <t>DE0001141729</t>
  </si>
  <si>
    <t>ES00000128O1</t>
  </si>
  <si>
    <t>EU000A1G0BB2</t>
  </si>
  <si>
    <t>EU000A1G0BK3</t>
  </si>
  <si>
    <t>FI4000079041</t>
  </si>
  <si>
    <t>FI4000167317</t>
  </si>
  <si>
    <t>FR0010604983</t>
  </si>
  <si>
    <t>FR0010670737</t>
  </si>
  <si>
    <t>FR0010854182</t>
  </si>
  <si>
    <t>FR0011523257</t>
  </si>
  <si>
    <t>FR0012938116</t>
  </si>
  <si>
    <t>FR0013200813</t>
  </si>
  <si>
    <t>DS</t>
  </si>
  <si>
    <t>HRATGRO216A9</t>
  </si>
  <si>
    <t>ITN</t>
  </si>
  <si>
    <t>HRENERM830A3</t>
  </si>
  <si>
    <t>Indeks</t>
  </si>
  <si>
    <t>HRFNOID187A7</t>
  </si>
  <si>
    <t>HRFNOID191A9</t>
  </si>
  <si>
    <t>HRFNOID197A6</t>
  </si>
  <si>
    <t>HRHOTRO231E3</t>
  </si>
  <si>
    <t>HRHP00O19BA4</t>
  </si>
  <si>
    <t>HRJDGLO20CA4</t>
  </si>
  <si>
    <t>HRKBZ0O227A8</t>
  </si>
  <si>
    <t>HROMJEN00000</t>
  </si>
  <si>
    <t>HROPTEO142A5</t>
  </si>
  <si>
    <t>HRPDBAO188A5</t>
  </si>
  <si>
    <t>HRPDBAO21CA3</t>
  </si>
  <si>
    <t>HRRHMFD187A6</t>
  </si>
  <si>
    <t>HRRHMFD191A8</t>
  </si>
  <si>
    <t>HRRHMFD197A5</t>
  </si>
  <si>
    <t>HRRHMFO157A6</t>
  </si>
  <si>
    <t>HRRHMFO187A3</t>
  </si>
  <si>
    <t>HRRHMFO19BA2</t>
  </si>
  <si>
    <t>HRRHMFO203A8</t>
  </si>
  <si>
    <t>HRRHMFO203E0</t>
  </si>
  <si>
    <t>HRRHMFO217A8</t>
  </si>
  <si>
    <t>HRRHMFO222A8</t>
  </si>
  <si>
    <t>HRRHMFO227E9</t>
  </si>
  <si>
    <t>HRRHMFO23BA4</t>
  </si>
  <si>
    <t>HRRHMFO247E7</t>
  </si>
  <si>
    <t>HRRHMFO257A4</t>
  </si>
  <si>
    <t>HRRHMFO26CA5</t>
  </si>
  <si>
    <t>HRRHMFO282A2</t>
  </si>
  <si>
    <t>HRRHMFO327A5</t>
  </si>
  <si>
    <t>HRRHMFO99994</t>
  </si>
  <si>
    <t>HRRHMFT745X5</t>
  </si>
  <si>
    <t>HRRHMFT810B3</t>
  </si>
  <si>
    <t>HRRHMFT817B8</t>
  </si>
  <si>
    <t>HRRHMFT818B6</t>
  </si>
  <si>
    <t>HRRHMFT821B0</t>
  </si>
  <si>
    <t>HRRHMFT821E4</t>
  </si>
  <si>
    <t>HRRHMFT822A0</t>
  </si>
  <si>
    <t>HRRHMFT823B6</t>
  </si>
  <si>
    <t>HRRHMFT826B9</t>
  </si>
  <si>
    <t>HRRHMFT834A5</t>
  </si>
  <si>
    <t>HRRHMFT835B0</t>
  </si>
  <si>
    <t>HRRHMFT835E4</t>
  </si>
  <si>
    <t>HRRHMFT843B4</t>
  </si>
  <si>
    <t>HRRHMFT843E8</t>
  </si>
  <si>
    <t>HRRHMFT847B5</t>
  </si>
  <si>
    <t>HRRHMFT849B1</t>
  </si>
  <si>
    <t>HRRHMFT901B0</t>
  </si>
  <si>
    <t>HRRHMFT904B4</t>
  </si>
  <si>
    <t>HRRHMFT905B1</t>
  </si>
  <si>
    <t>HRRHMFT906X3</t>
  </si>
  <si>
    <t>HRRHMFT907B7</t>
  </si>
  <si>
    <t>HRRHMFT908B5</t>
  </si>
  <si>
    <t>HRRHMFT909B3</t>
  </si>
  <si>
    <t>HRRHMFT910B1</t>
  </si>
  <si>
    <t>HRRHMFT911B9</t>
  </si>
  <si>
    <t>HRRHMFT913B5</t>
  </si>
  <si>
    <t>HRRIBAO22BE0</t>
  </si>
  <si>
    <t>HRRPROO237A0</t>
  </si>
  <si>
    <t>HRSCVIM849E2</t>
  </si>
  <si>
    <t>HRZGHOO237A3</t>
  </si>
  <si>
    <t>IE00B28HXX02</t>
  </si>
  <si>
    <t>IT0005185456</t>
  </si>
  <si>
    <t>IT0005282527</t>
  </si>
  <si>
    <t>MEGB16KA1PG4</t>
  </si>
  <si>
    <t>NL0012171458</t>
  </si>
  <si>
    <t>RSMFRSD32139</t>
  </si>
  <si>
    <t>SI0002103685</t>
  </si>
  <si>
    <t>SI0002103776</t>
  </si>
  <si>
    <t>SK4120009234</t>
  </si>
  <si>
    <t>SK4120009614</t>
  </si>
  <si>
    <t>SK4120010372</t>
  </si>
  <si>
    <t>SK4120011628</t>
  </si>
  <si>
    <t>SK4120012097</t>
  </si>
  <si>
    <t>SK4120012600</t>
  </si>
  <si>
    <t>US05567LT315</t>
  </si>
  <si>
    <t>US298785HG48</t>
  </si>
  <si>
    <t>US302154CB33</t>
  </si>
  <si>
    <t>US38141EB818</t>
  </si>
  <si>
    <t>US38141GVK74</t>
  </si>
  <si>
    <t>US445545AD87</t>
  </si>
  <si>
    <t>US445545AE60</t>
  </si>
  <si>
    <t>US500769GR94</t>
  </si>
  <si>
    <t>US500769HN71</t>
  </si>
  <si>
    <t>US731011AR30</t>
  </si>
  <si>
    <t>US857524AC63</t>
  </si>
  <si>
    <t>US912796NY17</t>
  </si>
  <si>
    <t>US912796PA13</t>
  </si>
  <si>
    <t>US912796PD51</t>
  </si>
  <si>
    <t>US912796PE35</t>
  </si>
  <si>
    <t>US912828G385</t>
  </si>
  <si>
    <t>US912828G955</t>
  </si>
  <si>
    <t>US912828KD17</t>
  </si>
  <si>
    <t>US912828K254</t>
  </si>
  <si>
    <t>US912828LY45</t>
  </si>
  <si>
    <t>US912828PC88</t>
  </si>
  <si>
    <t>US912828Q459</t>
  </si>
  <si>
    <t>US912828Q947</t>
  </si>
  <si>
    <t>US912828RE27</t>
  </si>
  <si>
    <t>US912828RP73</t>
  </si>
  <si>
    <t>US912828RT95</t>
  </si>
  <si>
    <t>US912828R515</t>
  </si>
  <si>
    <t>XS0210314299</t>
  </si>
  <si>
    <t>XS0282701514</t>
  </si>
  <si>
    <t>XS0304458051</t>
  </si>
  <si>
    <t>XS0366102555</t>
  </si>
  <si>
    <t>XS0369470397</t>
  </si>
  <si>
    <t>XS0449594455</t>
  </si>
  <si>
    <t>XS0458008496</t>
  </si>
  <si>
    <t>XS0464257152</t>
  </si>
  <si>
    <t>XS0478074924</t>
  </si>
  <si>
    <t>XS0525827845</t>
  </si>
  <si>
    <t>XS0543882095</t>
  </si>
  <si>
    <t>XS0607904264</t>
  </si>
  <si>
    <t>XS0645940288</t>
  </si>
  <si>
    <t>XS0757376610</t>
  </si>
  <si>
    <t>XS0799357354</t>
  </si>
  <si>
    <t>XS0816374663</t>
  </si>
  <si>
    <t>XS0816704125</t>
  </si>
  <si>
    <t>XS0834367863</t>
  </si>
  <si>
    <t>XS0834435702</t>
  </si>
  <si>
    <t>XS0849728190</t>
  </si>
  <si>
    <t>XS0852474336</t>
  </si>
  <si>
    <t>XS0874841066</t>
  </si>
  <si>
    <t>XS0882347072</t>
  </si>
  <si>
    <t>XS0893103852</t>
  </si>
  <si>
    <t>XS0896890315</t>
  </si>
  <si>
    <t>XS0908769887</t>
  </si>
  <si>
    <t>XS0927637495</t>
  </si>
  <si>
    <t>XS0954946926</t>
  </si>
  <si>
    <t>XS0961637542</t>
  </si>
  <si>
    <t>XS0972758741</t>
  </si>
  <si>
    <t>XS0982708926</t>
  </si>
  <si>
    <t>XS0989152573</t>
  </si>
  <si>
    <t>XS0997000251</t>
  </si>
  <si>
    <t>XS1019818787</t>
  </si>
  <si>
    <t>XS1020295348</t>
  </si>
  <si>
    <t>XS1028953989</t>
  </si>
  <si>
    <t>XS1046796253</t>
  </si>
  <si>
    <t>XS1057486471</t>
  </si>
  <si>
    <t>XS1069342407</t>
  </si>
  <si>
    <t>XS1074418671</t>
  </si>
  <si>
    <t>XS1083844503</t>
  </si>
  <si>
    <t>XS1098036939</t>
  </si>
  <si>
    <t>XS1110449458</t>
  </si>
  <si>
    <t>XS1111980121</t>
  </si>
  <si>
    <t>XS1115429372</t>
  </si>
  <si>
    <t>XS1117298916</t>
  </si>
  <si>
    <t>XS1129788524</t>
  </si>
  <si>
    <t>XS1130101931</t>
  </si>
  <si>
    <t>XS1133551405</t>
  </si>
  <si>
    <t>XS1167637294</t>
  </si>
  <si>
    <t>XS1169586606</t>
  </si>
  <si>
    <t>XS1173867323</t>
  </si>
  <si>
    <t>XS1205717702</t>
  </si>
  <si>
    <t>XS1208855616</t>
  </si>
  <si>
    <t>XS1239520494</t>
  </si>
  <si>
    <t>XS1290850707</t>
  </si>
  <si>
    <t>XS1290851184</t>
  </si>
  <si>
    <t>XS1306382364</t>
  </si>
  <si>
    <t>XS1309493630</t>
  </si>
  <si>
    <t>XS1324923520</t>
  </si>
  <si>
    <t>XS1369614034</t>
  </si>
  <si>
    <t>XS1377508996</t>
  </si>
  <si>
    <t>XS1385996126</t>
  </si>
  <si>
    <t>XS1400169428</t>
  </si>
  <si>
    <t>XS1417876759</t>
  </si>
  <si>
    <t>XS1428088626</t>
  </si>
  <si>
    <t>XS1452578591</t>
  </si>
  <si>
    <t>XS1458408306</t>
  </si>
  <si>
    <t>XS1473496534</t>
  </si>
  <si>
    <t>XS1484148157</t>
  </si>
  <si>
    <t>XS1511787407</t>
  </si>
  <si>
    <t>XS1529838085</t>
  </si>
  <si>
    <t>XS1555094066</t>
  </si>
  <si>
    <t>XS1558022866</t>
  </si>
  <si>
    <t>XS1576777566</t>
  </si>
  <si>
    <t>XS1577427526</t>
  </si>
  <si>
    <t>XS1578203462</t>
  </si>
  <si>
    <t>XS1586146851</t>
  </si>
  <si>
    <t>XS1619861864</t>
  </si>
  <si>
    <t>XS1637351138</t>
  </si>
  <si>
    <t>XS1689595830</t>
  </si>
  <si>
    <t>XS1689666870</t>
  </si>
  <si>
    <t>XS1692396069</t>
  </si>
  <si>
    <t>XS1693281534</t>
  </si>
  <si>
    <t>XS1713475306</t>
  </si>
  <si>
    <t>XS1717759499</t>
  </si>
  <si>
    <t>XS1720806774</t>
  </si>
  <si>
    <t>XS1755108344</t>
  </si>
  <si>
    <t>XS1781346801</t>
  </si>
  <si>
    <t>Kamatni prihodi</t>
  </si>
  <si>
    <t xml:space="preserve">Financijska imovina koja se drži radi trgovanja </t>
  </si>
  <si>
    <t>Financijska imovina kojom se ne trguje koja se obvezno mjeri po fer vrijednosti kroz dobit ili gubitak</t>
  </si>
  <si>
    <t xml:space="preserve">Financijska imovina po fer vrijednosti kroz dobit ili gubitak </t>
  </si>
  <si>
    <t>Financijska imovina po fer vrijednosti kroz ostalu sveobuhvatnu dobit</t>
  </si>
  <si>
    <t>Financijska imovina po amortiziranom trošku</t>
  </si>
  <si>
    <t>Izvedenice - računovodstvo zaštite, kamatni rizik</t>
  </si>
  <si>
    <t>Kamatni prihodi po obvezama</t>
  </si>
  <si>
    <t>(Kamatni rashodi)</t>
  </si>
  <si>
    <t>(Financijske obveze koje se drže radi trgovanja)</t>
  </si>
  <si>
    <t xml:space="preserve">(Financijske obveze po fer vrijednosti kroz dobit ili gubitak) </t>
  </si>
  <si>
    <t>(Financijske obveze mjerene po amortiziranom trošku)</t>
  </si>
  <si>
    <t>(Izvedenice - računovodstvo zaštite, kamatni rizik)</t>
  </si>
  <si>
    <t>(Ostale obveze)</t>
  </si>
  <si>
    <t>(Kamatni rashodi po imovini)</t>
  </si>
  <si>
    <t>(Rashodi od temeljnog kapitala koji se vraća na zahtjev)</t>
  </si>
  <si>
    <t>Prihodi od dividende</t>
  </si>
  <si>
    <t>Ulaganja u društva kćeri, zajedničke pothvate i pridružena društva obračunana metodom koja nije metoda udjela</t>
  </si>
  <si>
    <t>Prihodi od naknada i provizija</t>
  </si>
  <si>
    <t>(Rashodi od naknada i provizija)</t>
  </si>
  <si>
    <t>Dobici ili (-)gubici po prestanku priznavanja financijske imovine i financijskih obveza koje nisu mjerene po fer vrijednosti kroz dobit ili gubitak, neto</t>
  </si>
  <si>
    <t>Financijske obveze mjerene po amortiziranom trošku</t>
  </si>
  <si>
    <t>Dobici ili (-) gubici po financijskoj imovini i financijskim obvezama koje se drže radi trgovanja, neto</t>
  </si>
  <si>
    <t>Dobici ili gubici po financijskoj imovini kojom se ne trguje koja se obvezno mjeri po fer vrijednosti kroz dobit ili gubitak, neto</t>
  </si>
  <si>
    <t>Dobici ili (-) gubici po financijskoj imovini i financijskim obvezama po fer vrijednosti kroz dobit ili gubitak, neto</t>
  </si>
  <si>
    <t xml:space="preserve">Dobici ili (-) gubici od računovodstva zaštite, neto </t>
  </si>
  <si>
    <t>Tečajne razlike [dobit ili (-) gubitak], neto</t>
  </si>
  <si>
    <t xml:space="preserve">Dobici ili (-) gubici po prestanku priznavanja nefinancijske imovine, neto </t>
  </si>
  <si>
    <t xml:space="preserve">Ostali prihodi iz poslovanja </t>
  </si>
  <si>
    <t>(Ostali rashodi iz poslovanja)</t>
  </si>
  <si>
    <t>UKUPNI PRIHODI IZ POSLOVANJA, NETO</t>
  </si>
  <si>
    <t>(Administrativni rashodi)</t>
  </si>
  <si>
    <t>(Rashodi za zaposlenike)</t>
  </si>
  <si>
    <t>(Ostali administrativni rashodi)</t>
  </si>
  <si>
    <t>(Amortizacija)</t>
  </si>
  <si>
    <t>(Nekretnine, postrojenja i oprema)</t>
  </si>
  <si>
    <t>(Ulaganja u nekretnine)</t>
  </si>
  <si>
    <t>(Ostala nematerijalna imovina)</t>
  </si>
  <si>
    <t>Dobici ili (-) gubici zbog promjena, neto</t>
  </si>
  <si>
    <t>(Rezervacije ili (-) ukidanje rezervacija)</t>
  </si>
  <si>
    <t>(Preuzete obveze i jamstva)</t>
  </si>
  <si>
    <t>(Ostale rezervacije)</t>
  </si>
  <si>
    <t>(Umanjenje vrijednosti ili (-) ukidanje umanjenja vrijednosti po financijskoj imovini koja nije mjerena po fer vrijednosti kroz dobit ili gubitak)</t>
  </si>
  <si>
    <t>(Financijska imovina po fer vrijednosti kroz ostalu sveobuhvatnu dobit)</t>
  </si>
  <si>
    <t>(Financijska imovina po amortiziranom trošku)</t>
  </si>
  <si>
    <t>(Umanjenje vrijednosti ili (-) ukidanje umanjenja vrijednosti ulaganja u društva kćeri, zajedničke pothvate i pridružena društva)</t>
  </si>
  <si>
    <t>(Umanjenje vrijednosti ili (-) ukidanje umanjenja vrijednosti po nefinancijskoj imovini)</t>
  </si>
  <si>
    <t>(Goodwill)</t>
  </si>
  <si>
    <t>(Ostalo)</t>
  </si>
  <si>
    <t>Negativni goodwill priznat u dobiti ili gubitku</t>
  </si>
  <si>
    <t>Udio dobiti ili (-) gubitka od ulaganja u društva kćeri, zajedničke pothvate i pridružena društva obračunatih metodom udjela</t>
  </si>
  <si>
    <t>Dobit ili (-) gubitak od dugotrajne imovine i grupe za otuđenje klasificirane kao namijenjene za prodaju koje nisu kvalificirane kao poslovanje koje se neće nastaviti</t>
  </si>
  <si>
    <t>DOBIT ILI (-) GUBITAK PRIJE OPOREZIVANJA IZ POSLOVANJA KOJE ĆE SE NASTAVITI</t>
  </si>
  <si>
    <t>(Porezni rashodi ili (-) prihodi povezani s dobiti ili gubitkom iz poslovanja koje će se nastaviti)</t>
  </si>
  <si>
    <t>DOBIT ILI (-) GUBITAK NAKON OPOREZIVANJA IZ POSLOVANJA KOJE ĆE SE NASTAVITI</t>
  </si>
  <si>
    <t xml:space="preserve">Dobit ili (-) gubitak nakon oporezivanja iz poslovanja koje se neće nastaviti    </t>
  </si>
  <si>
    <t xml:space="preserve">Dobit ili (-) gubitak prije oporezivanja iz poslovanja koje se neće nastaviti    </t>
  </si>
  <si>
    <t>(Porezni rashodi ili (-) prihodi povezani s poslovanjem koje se neće nastaviti)</t>
  </si>
  <si>
    <t>DOBIT ILI (-) GUBITAK TEKUĆE GODINE</t>
  </si>
  <si>
    <t>Pripada manjinskom udjelu [nekontrolirajući udjeli]</t>
  </si>
  <si>
    <t>Pripada vlasnicima matičnog društva</t>
  </si>
  <si>
    <t>Obrazac: R-FINRDG – Račun dobiti i gubitka (FINREP)</t>
  </si>
  <si>
    <t xml:space="preserve">    Ostali financijski instrumenti koji u skladu s MSFI udovoljavaju definiciji derivata</t>
  </si>
  <si>
    <t>Ukupno ostali financijski instrumenti koji u skladu s MSFI udovoljavaju definiciji derivata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</si>
</sst>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9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color rgb="FFFA7D00"/>
      <name val="Arial"/>
      <family val="2"/>
      <charset val="238"/>
    </font>
    <font>
      <sz val="12"/>
      <color rgb="FF9C0006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2"/>
      <color rgb="FF9C6500"/>
      <name val="Arial"/>
      <family val="2"/>
      <charset val="238"/>
    </font>
    <font>
      <sz val="12"/>
      <color rgb="FFFA7D0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rgb="FF7F7F7F"/>
      <name val="Arial"/>
      <family val="2"/>
      <charset val="238"/>
    </font>
    <font>
      <sz val="12"/>
      <color rgb="FF3F3F7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8"/>
      <name val="Arial"/>
      <family val="2"/>
      <charset val="238"/>
    </font>
    <font>
      <b/>
      <sz val="7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1">
    <xf numFmtId="164" fontId="0" fillId="0" borderId="0" applyNumberFormat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4" fillId="29" borderId="4" applyNumberFormat="0" applyAlignment="0" applyProtection="0"/>
    <xf numFmtId="0" fontId="5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7" fillId="31" borderId="0" applyNumberFormat="0" applyBorder="0" applyAlignment="0" applyProtection="0"/>
    <xf numFmtId="0" fontId="8" fillId="0" borderId="6" applyNumberFormat="0" applyFill="0" applyAlignment="0" applyProtection="0"/>
    <xf numFmtId="0" fontId="9" fillId="32" borderId="7" applyNumberFormat="0" applyAlignment="0" applyProtection="0"/>
    <xf numFmtId="0" fontId="10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11" fillId="33" borderId="4" applyNumberFormat="0" applyAlignment="0" applyProtection="0"/>
    <xf numFmtId="0" fontId="15" fillId="0" borderId="0"/>
    <xf numFmtId="164" fontId="13" fillId="0" borderId="10" applyNumberFormat="0" applyProtection="0">
      <alignment horizontal="right" vertical="center" wrapText="1"/>
    </xf>
    <xf numFmtId="164" fontId="12" fillId="0" borderId="9" applyNumberFormat="0" applyFill="0" applyAlignment="0" applyProtection="0"/>
    <xf numFmtId="164" fontId="13" fillId="0" borderId="9" applyNumberFormat="0" applyFill="0" applyAlignment="0" applyProtection="0"/>
    <xf numFmtId="164" fontId="13" fillId="0" borderId="2" applyNumberFormat="0" applyFill="0" applyAlignment="0" applyProtection="0"/>
    <xf numFmtId="164" fontId="12" fillId="0" borderId="2" applyNumberFormat="0" applyFont="0" applyFill="0" applyAlignment="0" applyProtection="0"/>
    <xf numFmtId="164" fontId="23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2" fillId="22" borderId="3" applyNumberFormat="0" applyFont="0" applyAlignment="0" applyProtection="0"/>
    <xf numFmtId="0" fontId="17" fillId="3" borderId="1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</cellStyleXfs>
  <cellXfs count="140">
    <xf numFmtId="0" fontId="0" fillId="0" borderId="0" xfId="0" applyNumberFormat="1"/>
    <xf numFmtId="0" fontId="3" fillId="0" borderId="0" xfId="37" applyFont="1" applyFill="1" applyBorder="1"/>
    <xf numFmtId="0" fontId="3" fillId="0" borderId="0" xfId="37" applyFont="1" applyFill="1" applyBorder="1" applyAlignment="1">
      <alignment horizontal="centerContinuous"/>
    </xf>
    <xf numFmtId="49" fontId="3" fillId="0" borderId="0" xfId="37" applyNumberFormat="1" applyFont="1" applyFill="1" applyBorder="1" applyAlignment="1">
      <alignment horizontal="center"/>
    </xf>
    <xf numFmtId="1" fontId="3" fillId="0" borderId="0" xfId="37" applyNumberFormat="1" applyFont="1" applyFill="1" applyBorder="1" applyAlignment="1">
      <alignment horizontal="center"/>
    </xf>
    <xf numFmtId="1" fontId="3" fillId="0" borderId="0" xfId="37" applyNumberFormat="1" applyFont="1" applyFill="1" applyBorder="1" applyAlignment="1">
      <alignment horizontal="center" vertical="center"/>
    </xf>
    <xf numFmtId="0" fontId="3" fillId="0" borderId="0" xfId="37" applyFont="1" applyFill="1" applyBorder="1" applyAlignment="1">
      <alignment horizontal="center"/>
    </xf>
    <xf numFmtId="1" fontId="2" fillId="0" borderId="0" xfId="37" applyNumberFormat="1" applyFont="1" applyFill="1" applyBorder="1" applyAlignment="1">
      <alignment horizontal="center"/>
    </xf>
    <xf numFmtId="1" fontId="2" fillId="0" borderId="0" xfId="50" applyNumberFormat="1" applyFont="1" applyFill="1" applyBorder="1" applyAlignment="1">
      <alignment horizontal="left" wrapText="1"/>
    </xf>
    <xf numFmtId="1" fontId="3" fillId="0" borderId="0" xfId="50" applyNumberFormat="1" applyFont="1" applyFill="1" applyBorder="1" applyAlignment="1">
      <alignment horizontal="left" wrapText="1"/>
    </xf>
    <xf numFmtId="1" fontId="2" fillId="0" borderId="0" xfId="50" applyNumberFormat="1" applyFont="1" applyFill="1" applyBorder="1" applyAlignment="1">
      <alignment horizontal="left" wrapText="1" indent="1"/>
    </xf>
    <xf numFmtId="0" fontId="2" fillId="0" borderId="0" xfId="37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justify" vertical="top" wrapText="1"/>
    </xf>
    <xf numFmtId="0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justify" wrapText="1"/>
    </xf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 indent="2"/>
    </xf>
    <xf numFmtId="0" fontId="2" fillId="0" borderId="0" xfId="0" applyNumberFormat="1" applyFont="1" applyFill="1" applyBorder="1" applyAlignment="1">
      <alignment horizontal="left" wrapText="1" indent="2"/>
    </xf>
    <xf numFmtId="0" fontId="3" fillId="0" borderId="0" xfId="0" applyNumberFormat="1" applyFont="1" applyFill="1" applyBorder="1" applyAlignment="1">
      <alignment horizontal="left" wrapText="1" indent="3"/>
    </xf>
    <xf numFmtId="0" fontId="19" fillId="0" borderId="0" xfId="0" applyNumberFormat="1" applyFont="1" applyFill="1" applyBorder="1" applyAlignment="1">
      <alignment horizontal="left" wrapText="1" indent="5"/>
    </xf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horizontal="left" vertical="center" wrapText="1"/>
    </xf>
    <xf numFmtId="3" fontId="2" fillId="0" borderId="0" xfId="37" applyNumberFormat="1" applyFont="1" applyFill="1" applyBorder="1" applyAlignment="1">
      <alignment horizontal="right" vertical="center"/>
    </xf>
    <xf numFmtId="49" fontId="2" fillId="0" borderId="0" xfId="37" applyNumberFormat="1" applyFont="1" applyFill="1" applyBorder="1" applyAlignment="1">
      <alignment horizontal="center"/>
    </xf>
    <xf numFmtId="49" fontId="2" fillId="0" borderId="0" xfId="37" applyNumberFormat="1" applyFont="1" applyFill="1" applyBorder="1" applyAlignment="1">
      <alignment horizontal="center" vertical="center"/>
    </xf>
    <xf numFmtId="1" fontId="2" fillId="0" borderId="0" xfId="37" applyNumberFormat="1" applyFont="1" applyFill="1" applyBorder="1" applyAlignment="1">
      <alignment horizontal="center" vertical="center"/>
    </xf>
    <xf numFmtId="3" fontId="3" fillId="0" borderId="0" xfId="37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/>
    <xf numFmtId="0" fontId="2" fillId="0" borderId="0" xfId="0" applyNumberFormat="1" applyFont="1" applyFill="1" applyBorder="1" applyAlignment="1">
      <alignment vertical="center"/>
    </xf>
    <xf numFmtId="0" fontId="3" fillId="0" borderId="0" xfId="50" applyFont="1" applyFill="1" applyBorder="1"/>
    <xf numFmtId="0" fontId="2" fillId="0" borderId="0" xfId="50" applyFont="1" applyFill="1" applyBorder="1"/>
    <xf numFmtId="0" fontId="2" fillId="0" borderId="0" xfId="50" applyFont="1" applyFill="1" applyBorder="1" applyAlignment="1"/>
    <xf numFmtId="0" fontId="2" fillId="0" borderId="0" xfId="37" applyFont="1" applyFill="1" applyBorder="1"/>
    <xf numFmtId="0" fontId="3" fillId="0" borderId="0" xfId="37" applyFont="1" applyFill="1" applyBorder="1" applyAlignment="1">
      <alignment horizontal="center" vertical="center"/>
    </xf>
    <xf numFmtId="0" fontId="2" fillId="0" borderId="0" xfId="37" applyFont="1" applyFill="1" applyBorder="1" applyAlignment="1">
      <alignment horizontal="center"/>
    </xf>
    <xf numFmtId="1" fontId="3" fillId="0" borderId="0" xfId="37" applyNumberFormat="1" applyFont="1" applyFill="1" applyBorder="1"/>
    <xf numFmtId="0" fontId="3" fillId="0" borderId="0" xfId="37" applyFont="1" applyFill="1" applyBorder="1" applyAlignment="1"/>
    <xf numFmtId="3" fontId="3" fillId="0" borderId="0" xfId="37" applyNumberFormat="1" applyFont="1" applyFill="1" applyBorder="1" applyAlignment="1">
      <alignment horizontal="right" vertical="center" wrapText="1"/>
    </xf>
    <xf numFmtId="49" fontId="3" fillId="0" borderId="0" xfId="37" applyNumberFormat="1" applyFont="1" applyFill="1" applyBorder="1" applyAlignment="1">
      <alignment horizontal="center" vertical="center"/>
    </xf>
    <xf numFmtId="49" fontId="3" fillId="0" borderId="0" xfId="37" applyNumberFormat="1" applyFont="1" applyFill="1" applyBorder="1" applyAlignment="1"/>
    <xf numFmtId="1" fontId="3" fillId="0" borderId="0" xfId="37" applyNumberFormat="1" applyFont="1" applyFill="1" applyBorder="1" applyAlignment="1"/>
    <xf numFmtId="3" fontId="3" fillId="0" borderId="0" xfId="37" applyNumberFormat="1" applyFont="1" applyFill="1" applyBorder="1" applyAlignment="1">
      <alignment horizontal="center"/>
    </xf>
    <xf numFmtId="3" fontId="2" fillId="0" borderId="0" xfId="37" applyNumberFormat="1" applyFont="1" applyFill="1" applyBorder="1" applyAlignment="1">
      <alignment horizontal="right"/>
    </xf>
    <xf numFmtId="3" fontId="2" fillId="0" borderId="0" xfId="37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21" fillId="0" borderId="0" xfId="27" applyNumberFormat="1" applyFill="1" applyBorder="1"/>
    <xf numFmtId="3" fontId="3" fillId="0" borderId="0" xfId="0" applyNumberFormat="1" applyFont="1" applyFill="1" applyBorder="1"/>
    <xf numFmtId="0" fontId="3" fillId="0" borderId="0" xfId="0" applyNumberFormat="1" applyFont="1" applyFill="1" applyBorder="1" applyAlignment="1"/>
    <xf numFmtId="0" fontId="3" fillId="0" borderId="0" xfId="37" applyFont="1" applyFill="1" applyBorder="1" applyAlignment="1">
      <alignment horizontal="left"/>
    </xf>
    <xf numFmtId="3" fontId="2" fillId="0" borderId="0" xfId="0" applyNumberFormat="1" applyFont="1" applyFill="1" applyBorder="1"/>
    <xf numFmtId="0" fontId="3" fillId="0" borderId="0" xfId="37" applyFont="1" applyFill="1" applyBorder="1" applyAlignment="1">
      <alignment vertical="center"/>
    </xf>
    <xf numFmtId="0" fontId="2" fillId="0" borderId="0" xfId="37" applyFont="1" applyFill="1" applyBorder="1" applyAlignment="1">
      <alignment horizontal="center" vertical="center" wrapText="1"/>
    </xf>
    <xf numFmtId="3" fontId="2" fillId="0" borderId="0" xfId="37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 indent="2"/>
    </xf>
    <xf numFmtId="16" fontId="3" fillId="0" borderId="0" xfId="37" quotePrefix="1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13" fillId="0" borderId="10" xfId="38" applyNumberFormat="1">
      <alignment horizontal="right" vertical="center" wrapText="1"/>
    </xf>
    <xf numFmtId="0" fontId="13" fillId="0" borderId="10" xfId="38" applyNumberFormat="1" applyAlignment="1">
      <alignment horizontal="left" vertical="center" wrapText="1"/>
    </xf>
    <xf numFmtId="0" fontId="13" fillId="0" borderId="9" xfId="40" applyNumberFormat="1" applyFill="1" applyAlignment="1">
      <alignment wrapText="1"/>
    </xf>
    <xf numFmtId="0" fontId="13" fillId="0" borderId="9" xfId="40" applyNumberFormat="1" applyFill="1" applyAlignment="1">
      <alignment horizontal="center"/>
    </xf>
    <xf numFmtId="3" fontId="13" fillId="0" borderId="9" xfId="40" applyNumberFormat="1" applyFill="1"/>
    <xf numFmtId="0" fontId="13" fillId="0" borderId="2" xfId="41" applyNumberFormat="1" applyFill="1" applyAlignment="1">
      <alignment horizontal="center"/>
    </xf>
    <xf numFmtId="3" fontId="13" fillId="0" borderId="2" xfId="41" applyNumberFormat="1" applyFill="1"/>
    <xf numFmtId="0" fontId="12" fillId="0" borderId="9" xfId="39" applyNumberFormat="1" applyFill="1" applyAlignment="1">
      <alignment horizontal="center"/>
    </xf>
    <xf numFmtId="3" fontId="12" fillId="0" borderId="9" xfId="39" applyNumberFormat="1" applyFill="1"/>
    <xf numFmtId="0" fontId="14" fillId="0" borderId="0" xfId="28" applyNumberFormat="1" applyFill="1"/>
    <xf numFmtId="0" fontId="13" fillId="0" borderId="2" xfId="41" applyNumberFormat="1" applyFill="1"/>
    <xf numFmtId="0" fontId="13" fillId="0" borderId="9" xfId="40" applyNumberFormat="1" applyFill="1"/>
    <xf numFmtId="0" fontId="13" fillId="0" borderId="2" xfId="41" applyNumberFormat="1" applyFill="1" applyAlignment="1">
      <alignment wrapText="1"/>
    </xf>
    <xf numFmtId="0" fontId="12" fillId="0" borderId="9" xfId="39" applyNumberFormat="1" applyFill="1"/>
    <xf numFmtId="0" fontId="13" fillId="0" borderId="9" xfId="40" applyNumberFormat="1" applyFill="1" applyAlignment="1">
      <alignment horizontal="right"/>
    </xf>
    <xf numFmtId="1" fontId="13" fillId="0" borderId="9" xfId="40" applyNumberFormat="1" applyFill="1" applyAlignment="1">
      <alignment horizontal="center"/>
    </xf>
    <xf numFmtId="49" fontId="13" fillId="0" borderId="9" xfId="40" applyNumberFormat="1" applyFill="1" applyAlignment="1">
      <alignment horizontal="center"/>
    </xf>
    <xf numFmtId="1" fontId="12" fillId="0" borderId="9" xfId="39" applyNumberFormat="1" applyFill="1" applyAlignment="1">
      <alignment horizontal="center" vertical="center"/>
    </xf>
    <xf numFmtId="49" fontId="2" fillId="0" borderId="0" xfId="37" applyNumberFormat="1" applyFont="1" applyFill="1" applyBorder="1" applyAlignment="1">
      <alignment vertical="center"/>
    </xf>
    <xf numFmtId="1" fontId="2" fillId="0" borderId="0" xfId="37" applyNumberFormat="1" applyFont="1" applyFill="1" applyBorder="1" applyAlignment="1">
      <alignment vertical="center"/>
    </xf>
    <xf numFmtId="0" fontId="2" fillId="0" borderId="0" xfId="37" applyFont="1" applyFill="1" applyBorder="1" applyAlignment="1">
      <alignment vertical="center"/>
    </xf>
    <xf numFmtId="0" fontId="13" fillId="0" borderId="9" xfId="40" applyNumberFormat="1" applyFill="1" applyAlignment="1">
      <alignment horizontal="left" vertical="center" wrapText="1"/>
    </xf>
    <xf numFmtId="1" fontId="13" fillId="0" borderId="9" xfId="40" applyNumberFormat="1" applyFill="1" applyAlignment="1">
      <alignment horizontal="center" vertical="center"/>
    </xf>
    <xf numFmtId="3" fontId="13" fillId="0" borderId="9" xfId="40" applyNumberFormat="1" applyFill="1" applyAlignment="1">
      <alignment vertical="center"/>
    </xf>
    <xf numFmtId="0" fontId="23" fillId="0" borderId="0" xfId="43" applyNumberFormat="1" applyFill="1" applyBorder="1" applyAlignment="1"/>
    <xf numFmtId="0" fontId="26" fillId="0" borderId="0" xfId="43" applyNumberFormat="1" applyFont="1" applyFill="1" applyBorder="1"/>
    <xf numFmtId="49" fontId="13" fillId="0" borderId="9" xfId="40" applyNumberFormat="1" applyFill="1" applyAlignment="1">
      <alignment horizontal="center" vertical="center"/>
    </xf>
    <xf numFmtId="49" fontId="13" fillId="0" borderId="2" xfId="41" applyNumberFormat="1" applyFill="1" applyAlignment="1">
      <alignment horizontal="center"/>
    </xf>
    <xf numFmtId="1" fontId="13" fillId="0" borderId="2" xfId="41" applyNumberFormat="1" applyFill="1" applyAlignment="1">
      <alignment horizontal="center"/>
    </xf>
    <xf numFmtId="3" fontId="13" fillId="0" borderId="9" xfId="40" applyNumberFormat="1" applyFill="1" applyAlignment="1">
      <alignment horizontal="right"/>
    </xf>
    <xf numFmtId="3" fontId="12" fillId="0" borderId="9" xfId="39" applyNumberFormat="1" applyFill="1" applyAlignment="1">
      <alignment horizontal="right"/>
    </xf>
    <xf numFmtId="0" fontId="12" fillId="0" borderId="9" xfId="39" applyNumberFormat="1" applyFill="1" applyAlignment="1">
      <alignment horizontal="left"/>
    </xf>
    <xf numFmtId="0" fontId="23" fillId="0" borderId="0" xfId="43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9" xfId="39" applyNumberFormat="1" applyFont="1" applyFill="1"/>
    <xf numFmtId="1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/>
    <xf numFmtId="0" fontId="3" fillId="0" borderId="0" xfId="37" applyFont="1" applyFill="1" applyBorder="1" applyAlignment="1">
      <alignment horizontal="right"/>
    </xf>
    <xf numFmtId="3" fontId="3" fillId="0" borderId="9" xfId="0" applyNumberFormat="1" applyFont="1" applyFill="1" applyBorder="1"/>
    <xf numFmtId="0" fontId="28" fillId="0" borderId="0" xfId="0" applyNumberFormat="1" applyFont="1" applyFill="1" applyBorder="1" applyAlignment="1">
      <alignment horizontal="left" wrapText="1" indent="5"/>
    </xf>
    <xf numFmtId="164" fontId="0" fillId="0" borderId="0" xfId="0" applyFont="1"/>
    <xf numFmtId="1" fontId="0" fillId="0" borderId="0" xfId="0" applyNumberFormat="1" applyFont="1"/>
    <xf numFmtId="164" fontId="0" fillId="0" borderId="9" xfId="0" applyFont="1" applyBorder="1"/>
    <xf numFmtId="1" fontId="0" fillId="0" borderId="9" xfId="0" applyNumberFormat="1" applyFont="1" applyBorder="1"/>
    <xf numFmtId="164" fontId="13" fillId="0" borderId="11" xfId="0" applyFont="1" applyBorder="1"/>
    <xf numFmtId="1" fontId="13" fillId="0" borderId="11" xfId="0" applyNumberFormat="1" applyFont="1" applyBorder="1"/>
    <xf numFmtId="3" fontId="13" fillId="0" borderId="11" xfId="38" applyNumberFormat="1" applyFont="1" applyBorder="1" applyAlignment="1">
      <alignment horizontal="right" vertical="center" wrapText="1"/>
    </xf>
    <xf numFmtId="164" fontId="13" fillId="0" borderId="0" xfId="0" applyFont="1"/>
    <xf numFmtId="1" fontId="13" fillId="0" borderId="0" xfId="0" applyNumberFormat="1" applyFont="1"/>
    <xf numFmtId="3" fontId="2" fillId="0" borderId="0" xfId="42" applyNumberFormat="1" applyFont="1" applyFill="1" applyBorder="1"/>
    <xf numFmtId="3" fontId="13" fillId="0" borderId="0" xfId="40" applyNumberFormat="1" applyFont="1" applyFill="1" applyBorder="1"/>
    <xf numFmtId="0" fontId="2" fillId="0" borderId="0" xfId="0" applyNumberFormat="1" applyFont="1" applyFill="1" applyBorder="1" applyAlignment="1">
      <alignment horizontal="left" wrapText="1" indent="3"/>
    </xf>
    <xf numFmtId="0" fontId="13" fillId="0" borderId="10" xfId="38" applyNumberFormat="1" applyAlignment="1">
      <alignment horizontal="center" vertical="center" wrapText="1"/>
    </xf>
    <xf numFmtId="0" fontId="13" fillId="0" borderId="11" xfId="38" applyNumberFormat="1" applyBorder="1" applyAlignment="1">
      <alignment horizontal="center" vertical="center" wrapText="1"/>
    </xf>
    <xf numFmtId="0" fontId="13" fillId="0" borderId="9" xfId="38" applyNumberFormat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center" vertical="center"/>
    </xf>
    <xf numFmtId="0" fontId="13" fillId="0" borderId="10" xfId="38" applyNumberFormat="1">
      <alignment horizontal="right" vertical="center" wrapText="1"/>
    </xf>
    <xf numFmtId="0" fontId="13" fillId="0" borderId="11" xfId="38" applyNumberFormat="1" applyBorder="1" applyAlignment="1">
      <alignment horizontal="left" vertical="center" wrapText="1"/>
    </xf>
    <xf numFmtId="0" fontId="13" fillId="0" borderId="9" xfId="38" applyNumberFormat="1" applyBorder="1" applyAlignment="1">
      <alignment horizontal="left" vertical="center" wrapText="1"/>
    </xf>
    <xf numFmtId="3" fontId="3" fillId="0" borderId="0" xfId="37" applyNumberFormat="1" applyFont="1" applyFill="1" applyBorder="1" applyAlignment="1">
      <alignment horizontal="center" vertical="center"/>
    </xf>
    <xf numFmtId="0" fontId="2" fillId="0" borderId="0" xfId="37" applyFont="1" applyFill="1" applyBorder="1" applyAlignment="1">
      <alignment horizontal="center"/>
    </xf>
    <xf numFmtId="0" fontId="23" fillId="0" borderId="0" xfId="43" applyNumberFormat="1" applyFill="1" applyBorder="1" applyAlignment="1">
      <alignment horizontal="left" vertical="top" wrapText="1"/>
    </xf>
    <xf numFmtId="3" fontId="13" fillId="0" borderId="10" xfId="38" applyNumberFormat="1">
      <alignment horizontal="right" vertical="center" wrapText="1"/>
    </xf>
    <xf numFmtId="0" fontId="13" fillId="0" borderId="11" xfId="38" applyNumberFormat="1" applyBorder="1" applyAlignment="1">
      <alignment horizontal="right" vertical="center" wrapText="1"/>
    </xf>
    <xf numFmtId="0" fontId="13" fillId="0" borderId="9" xfId="38" applyNumberFormat="1" applyBorder="1" applyAlignment="1">
      <alignment horizontal="right" vertical="center" wrapText="1"/>
    </xf>
    <xf numFmtId="0" fontId="13" fillId="0" borderId="0" xfId="38" applyNumberFormat="1" applyBorder="1" applyAlignment="1">
      <alignment horizontal="center" vertical="center" wrapText="1"/>
    </xf>
    <xf numFmtId="0" fontId="13" fillId="0" borderId="0" xfId="38" applyNumberFormat="1" applyBorder="1" applyAlignment="1">
      <alignment horizontal="right" vertical="center" wrapText="1"/>
    </xf>
    <xf numFmtId="0" fontId="13" fillId="0" borderId="11" xfId="38" applyNumberFormat="1" applyBorder="1">
      <alignment horizontal="right" vertical="center" wrapText="1"/>
    </xf>
    <xf numFmtId="0" fontId="13" fillId="0" borderId="9" xfId="38" applyNumberFormat="1" applyBorder="1">
      <alignment horizontal="right" vertical="center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12"/>
    <cellStyle name="40% - Accent2" xfId="7"/>
    <cellStyle name="40% - Accent3" xfId="8"/>
    <cellStyle name="40% - Accent4" xfId="9"/>
    <cellStyle name="40% - Accent5" xfId="10"/>
    <cellStyle name="40% - Accent6" xfId="11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6"/>
    <cellStyle name="Bilješka" xfId="46" builtinId="10" customBuiltin="1"/>
    <cellStyle name="Calculation" xfId="25"/>
    <cellStyle name="Check Cell" xfId="33"/>
    <cellStyle name="Dobro" xfId="45" builtinId="26" customBuiltin="1"/>
    <cellStyle name="Explanatory Text" xfId="34"/>
    <cellStyle name="Heading 1" xfId="27"/>
    <cellStyle name="Heading 2" xfId="28"/>
    <cellStyle name="Heading 3" xfId="29"/>
    <cellStyle name="Heading 4" xfId="30"/>
    <cellStyle name="Input" xfId="36"/>
    <cellStyle name="Izlaz" xfId="47" builtinId="21" customBuiltin="1"/>
    <cellStyle name="Linked Cell" xfId="32"/>
    <cellStyle name="Međunaslov u tablici" xfId="44"/>
    <cellStyle name="Napomene" xfId="43"/>
    <cellStyle name="Naslov" xfId="48" builtinId="15" customBuiltin="1"/>
    <cellStyle name="Neutral" xfId="31"/>
    <cellStyle name="Normalno" xfId="0" builtinId="0" customBuiltin="1"/>
    <cellStyle name="Obično 2" xfId="37"/>
    <cellStyle name="Obično_20091201 NADZORNA tag i map" xfId="50"/>
    <cellStyle name="Tanka linija ispod" xfId="42"/>
    <cellStyle name="Tekst upozorenja" xfId="49" builtinId="11" customBuiltin="1"/>
    <cellStyle name="Total" xfId="35"/>
    <cellStyle name="Ukupno" xfId="41"/>
    <cellStyle name="Ukupno - zadnji redak" xfId="40"/>
    <cellStyle name="Zadnji redak" xfId="39"/>
    <cellStyle name="Zaglavlje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" name="Text 1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16B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" name="Text 1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16A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6" name="Text 1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16D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8" name="Text 1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" name="Text 2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" name="Text 2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4" name="Text 2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6" name="Text 2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9" name="Text 3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1" name="Text 3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3" name="Text 3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5" name="Text 3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7" name="Text 3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9" name="Text 4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31" name="Text 4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33" name="Text 4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35" name="Text 4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37" name="Text 4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3" name="Text 5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5" name="Text 6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7" name="Text 6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9" name="Text 6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1" name="Text 6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3" name="Text 6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5" name="Text 7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7" name="Text 7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9" name="Text 7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61" name="Text 7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63" name="Text 7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65" name="Text 8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37</xdr:row>
      <xdr:rowOff>0</xdr:rowOff>
    </xdr:from>
    <xdr:to>
      <xdr:col>11</xdr:col>
      <xdr:colOff>182880</xdr:colOff>
      <xdr:row>37</xdr:row>
      <xdr:rowOff>0</xdr:rowOff>
    </xdr:to>
    <xdr:sp macro="" textlink="">
      <xdr:nvSpPr>
        <xdr:cNvPr id="67" name="Line 67"/>
        <xdr:cNvSpPr>
          <a:spLocks noChangeShapeType="1"/>
        </xdr:cNvSpPr>
      </xdr:nvSpPr>
      <xdr:spPr bwMode="auto">
        <a:xfrm flipV="1">
          <a:off x="10180320" y="5760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37</xdr:row>
      <xdr:rowOff>0</xdr:rowOff>
    </xdr:from>
    <xdr:to>
      <xdr:col>11</xdr:col>
      <xdr:colOff>701040</xdr:colOff>
      <xdr:row>37</xdr:row>
      <xdr:rowOff>0</xdr:rowOff>
    </xdr:to>
    <xdr:sp macro="" textlink="">
      <xdr:nvSpPr>
        <xdr:cNvPr id="68" name="Text 87"/>
        <xdr:cNvSpPr txBox="1">
          <a:spLocks noChangeArrowheads="1"/>
        </xdr:cNvSpPr>
      </xdr:nvSpPr>
      <xdr:spPr bwMode="auto">
        <a:xfrm>
          <a:off x="10203180" y="5760720"/>
          <a:ext cx="4191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182880</xdr:colOff>
      <xdr:row>37</xdr:row>
      <xdr:rowOff>0</xdr:rowOff>
    </xdr:from>
    <xdr:to>
      <xdr:col>11</xdr:col>
      <xdr:colOff>182880</xdr:colOff>
      <xdr:row>37</xdr:row>
      <xdr:rowOff>0</xdr:rowOff>
    </xdr:to>
    <xdr:sp macro="" textlink="">
      <xdr:nvSpPr>
        <xdr:cNvPr id="69" name="Line 69"/>
        <xdr:cNvSpPr>
          <a:spLocks noChangeShapeType="1"/>
        </xdr:cNvSpPr>
      </xdr:nvSpPr>
      <xdr:spPr bwMode="auto">
        <a:xfrm flipV="1">
          <a:off x="10180320" y="5760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46</xdr:row>
      <xdr:rowOff>0</xdr:rowOff>
    </xdr:from>
    <xdr:to>
      <xdr:col>11</xdr:col>
      <xdr:colOff>182880</xdr:colOff>
      <xdr:row>46</xdr:row>
      <xdr:rowOff>0</xdr:rowOff>
    </xdr:to>
    <xdr:sp macro="" textlink="">
      <xdr:nvSpPr>
        <xdr:cNvPr id="70" name="Line 71"/>
        <xdr:cNvSpPr>
          <a:spLocks noChangeShapeType="1"/>
        </xdr:cNvSpPr>
      </xdr:nvSpPr>
      <xdr:spPr bwMode="auto">
        <a:xfrm flipV="1">
          <a:off x="1018032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46</xdr:row>
      <xdr:rowOff>0</xdr:rowOff>
    </xdr:from>
    <xdr:to>
      <xdr:col>11</xdr:col>
      <xdr:colOff>182880</xdr:colOff>
      <xdr:row>46</xdr:row>
      <xdr:rowOff>0</xdr:rowOff>
    </xdr:to>
    <xdr:sp macro="" textlink="">
      <xdr:nvSpPr>
        <xdr:cNvPr id="71" name="Line 73"/>
        <xdr:cNvSpPr>
          <a:spLocks noChangeShapeType="1"/>
        </xdr:cNvSpPr>
      </xdr:nvSpPr>
      <xdr:spPr bwMode="auto">
        <a:xfrm flipV="1">
          <a:off x="1018032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</xdr:row>
      <xdr:rowOff>0</xdr:rowOff>
    </xdr:from>
    <xdr:to>
      <xdr:col>11</xdr:col>
      <xdr:colOff>182880</xdr:colOff>
      <xdr:row>17</xdr:row>
      <xdr:rowOff>0</xdr:rowOff>
    </xdr:to>
    <xdr:sp macro="" textlink="">
      <xdr:nvSpPr>
        <xdr:cNvPr id="72" name="Line 75"/>
        <xdr:cNvSpPr>
          <a:spLocks noChangeShapeType="1"/>
        </xdr:cNvSpPr>
      </xdr:nvSpPr>
      <xdr:spPr bwMode="auto">
        <a:xfrm flipV="1">
          <a:off x="10180320" y="2743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</xdr:row>
      <xdr:rowOff>0</xdr:rowOff>
    </xdr:from>
    <xdr:to>
      <xdr:col>11</xdr:col>
      <xdr:colOff>182880</xdr:colOff>
      <xdr:row>17</xdr:row>
      <xdr:rowOff>0</xdr:rowOff>
    </xdr:to>
    <xdr:sp macro="" textlink="">
      <xdr:nvSpPr>
        <xdr:cNvPr id="73" name="Line 77"/>
        <xdr:cNvSpPr>
          <a:spLocks noChangeShapeType="1"/>
        </xdr:cNvSpPr>
      </xdr:nvSpPr>
      <xdr:spPr bwMode="auto">
        <a:xfrm flipV="1">
          <a:off x="10180320" y="2743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26</xdr:row>
      <xdr:rowOff>0</xdr:rowOff>
    </xdr:from>
    <xdr:to>
      <xdr:col>11</xdr:col>
      <xdr:colOff>182880</xdr:colOff>
      <xdr:row>26</xdr:row>
      <xdr:rowOff>0</xdr:rowOff>
    </xdr:to>
    <xdr:sp macro="" textlink="">
      <xdr:nvSpPr>
        <xdr:cNvPr id="74" name="Line 79"/>
        <xdr:cNvSpPr>
          <a:spLocks noChangeShapeType="1"/>
        </xdr:cNvSpPr>
      </xdr:nvSpPr>
      <xdr:spPr bwMode="auto">
        <a:xfrm flipV="1">
          <a:off x="10180320" y="3916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26</xdr:row>
      <xdr:rowOff>0</xdr:rowOff>
    </xdr:from>
    <xdr:to>
      <xdr:col>11</xdr:col>
      <xdr:colOff>182880</xdr:colOff>
      <xdr:row>26</xdr:row>
      <xdr:rowOff>0</xdr:rowOff>
    </xdr:to>
    <xdr:sp macro="" textlink="">
      <xdr:nvSpPr>
        <xdr:cNvPr id="75" name="Line 81"/>
        <xdr:cNvSpPr>
          <a:spLocks noChangeShapeType="1"/>
        </xdr:cNvSpPr>
      </xdr:nvSpPr>
      <xdr:spPr bwMode="auto">
        <a:xfrm flipV="1">
          <a:off x="10180320" y="3916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57</xdr:row>
      <xdr:rowOff>0</xdr:rowOff>
    </xdr:from>
    <xdr:to>
      <xdr:col>11</xdr:col>
      <xdr:colOff>182880</xdr:colOff>
      <xdr:row>57</xdr:row>
      <xdr:rowOff>0</xdr:rowOff>
    </xdr:to>
    <xdr:sp macro="" textlink="">
      <xdr:nvSpPr>
        <xdr:cNvPr id="76" name="Line 83"/>
        <xdr:cNvSpPr>
          <a:spLocks noChangeShapeType="1"/>
        </xdr:cNvSpPr>
      </xdr:nvSpPr>
      <xdr:spPr bwMode="auto">
        <a:xfrm flipV="1">
          <a:off x="10180320" y="87782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57</xdr:row>
      <xdr:rowOff>0</xdr:rowOff>
    </xdr:from>
    <xdr:to>
      <xdr:col>11</xdr:col>
      <xdr:colOff>182880</xdr:colOff>
      <xdr:row>57</xdr:row>
      <xdr:rowOff>0</xdr:rowOff>
    </xdr:to>
    <xdr:sp macro="" textlink="">
      <xdr:nvSpPr>
        <xdr:cNvPr id="77" name="Line 85"/>
        <xdr:cNvSpPr>
          <a:spLocks noChangeShapeType="1"/>
        </xdr:cNvSpPr>
      </xdr:nvSpPr>
      <xdr:spPr bwMode="auto">
        <a:xfrm flipV="1">
          <a:off x="10180320" y="87782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66</xdr:row>
      <xdr:rowOff>0</xdr:rowOff>
    </xdr:from>
    <xdr:to>
      <xdr:col>11</xdr:col>
      <xdr:colOff>182880</xdr:colOff>
      <xdr:row>66</xdr:row>
      <xdr:rowOff>0</xdr:rowOff>
    </xdr:to>
    <xdr:sp macro="" textlink="">
      <xdr:nvSpPr>
        <xdr:cNvPr id="78" name="Line 87"/>
        <xdr:cNvSpPr>
          <a:spLocks noChangeShapeType="1"/>
        </xdr:cNvSpPr>
      </xdr:nvSpPr>
      <xdr:spPr bwMode="auto">
        <a:xfrm flipV="1">
          <a:off x="10180320" y="9951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66</xdr:row>
      <xdr:rowOff>0</xdr:rowOff>
    </xdr:from>
    <xdr:to>
      <xdr:col>11</xdr:col>
      <xdr:colOff>182880</xdr:colOff>
      <xdr:row>66</xdr:row>
      <xdr:rowOff>0</xdr:rowOff>
    </xdr:to>
    <xdr:sp macro="" textlink="">
      <xdr:nvSpPr>
        <xdr:cNvPr id="79" name="Line 89"/>
        <xdr:cNvSpPr>
          <a:spLocks noChangeShapeType="1"/>
        </xdr:cNvSpPr>
      </xdr:nvSpPr>
      <xdr:spPr bwMode="auto">
        <a:xfrm flipV="1">
          <a:off x="10180320" y="9951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108</xdr:row>
      <xdr:rowOff>0</xdr:rowOff>
    </xdr:from>
    <xdr:to>
      <xdr:col>11</xdr:col>
      <xdr:colOff>182880</xdr:colOff>
      <xdr:row>108</xdr:row>
      <xdr:rowOff>0</xdr:rowOff>
    </xdr:to>
    <xdr:sp macro="" textlink="">
      <xdr:nvSpPr>
        <xdr:cNvPr id="80" name="Line 91"/>
        <xdr:cNvSpPr>
          <a:spLocks noChangeShapeType="1"/>
        </xdr:cNvSpPr>
      </xdr:nvSpPr>
      <xdr:spPr bwMode="auto">
        <a:xfrm flipV="1">
          <a:off x="10180320" y="177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108</xdr:row>
      <xdr:rowOff>0</xdr:rowOff>
    </xdr:from>
    <xdr:to>
      <xdr:col>11</xdr:col>
      <xdr:colOff>182880</xdr:colOff>
      <xdr:row>108</xdr:row>
      <xdr:rowOff>0</xdr:rowOff>
    </xdr:to>
    <xdr:sp macro="" textlink="">
      <xdr:nvSpPr>
        <xdr:cNvPr id="81" name="Line 93"/>
        <xdr:cNvSpPr>
          <a:spLocks noChangeShapeType="1"/>
        </xdr:cNvSpPr>
      </xdr:nvSpPr>
      <xdr:spPr bwMode="auto">
        <a:xfrm flipV="1">
          <a:off x="10180320" y="177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117</xdr:row>
      <xdr:rowOff>0</xdr:rowOff>
    </xdr:from>
    <xdr:to>
      <xdr:col>11</xdr:col>
      <xdr:colOff>182880</xdr:colOff>
      <xdr:row>117</xdr:row>
      <xdr:rowOff>0</xdr:rowOff>
    </xdr:to>
    <xdr:sp macro="" textlink="">
      <xdr:nvSpPr>
        <xdr:cNvPr id="82" name="Line 95"/>
        <xdr:cNvSpPr>
          <a:spLocks noChangeShapeType="1"/>
        </xdr:cNvSpPr>
      </xdr:nvSpPr>
      <xdr:spPr bwMode="auto">
        <a:xfrm flipV="1">
          <a:off x="10180320" y="18928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117</xdr:row>
      <xdr:rowOff>0</xdr:rowOff>
    </xdr:from>
    <xdr:to>
      <xdr:col>11</xdr:col>
      <xdr:colOff>182880</xdr:colOff>
      <xdr:row>117</xdr:row>
      <xdr:rowOff>0</xdr:rowOff>
    </xdr:to>
    <xdr:sp macro="" textlink="">
      <xdr:nvSpPr>
        <xdr:cNvPr id="83" name="Line 97"/>
        <xdr:cNvSpPr>
          <a:spLocks noChangeShapeType="1"/>
        </xdr:cNvSpPr>
      </xdr:nvSpPr>
      <xdr:spPr bwMode="auto">
        <a:xfrm flipV="1">
          <a:off x="10180320" y="18928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88</xdr:row>
      <xdr:rowOff>0</xdr:rowOff>
    </xdr:from>
    <xdr:to>
      <xdr:col>11</xdr:col>
      <xdr:colOff>182880</xdr:colOff>
      <xdr:row>88</xdr:row>
      <xdr:rowOff>0</xdr:rowOff>
    </xdr:to>
    <xdr:sp macro="" textlink="">
      <xdr:nvSpPr>
        <xdr:cNvPr id="84" name="Line 99"/>
        <xdr:cNvSpPr>
          <a:spLocks noChangeShapeType="1"/>
        </xdr:cNvSpPr>
      </xdr:nvSpPr>
      <xdr:spPr bwMode="auto">
        <a:xfrm flipV="1">
          <a:off x="10180320" y="14737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88</xdr:row>
      <xdr:rowOff>0</xdr:rowOff>
    </xdr:from>
    <xdr:to>
      <xdr:col>11</xdr:col>
      <xdr:colOff>182880</xdr:colOff>
      <xdr:row>88</xdr:row>
      <xdr:rowOff>0</xdr:rowOff>
    </xdr:to>
    <xdr:sp macro="" textlink="">
      <xdr:nvSpPr>
        <xdr:cNvPr id="85" name="Line 101"/>
        <xdr:cNvSpPr>
          <a:spLocks noChangeShapeType="1"/>
        </xdr:cNvSpPr>
      </xdr:nvSpPr>
      <xdr:spPr bwMode="auto">
        <a:xfrm flipV="1">
          <a:off x="10180320" y="14737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97</xdr:row>
      <xdr:rowOff>0</xdr:rowOff>
    </xdr:from>
    <xdr:to>
      <xdr:col>11</xdr:col>
      <xdr:colOff>182880</xdr:colOff>
      <xdr:row>97</xdr:row>
      <xdr:rowOff>0</xdr:rowOff>
    </xdr:to>
    <xdr:sp macro="" textlink="">
      <xdr:nvSpPr>
        <xdr:cNvPr id="86" name="Line 103"/>
        <xdr:cNvSpPr>
          <a:spLocks noChangeShapeType="1"/>
        </xdr:cNvSpPr>
      </xdr:nvSpPr>
      <xdr:spPr bwMode="auto">
        <a:xfrm flipV="1">
          <a:off x="10180320" y="1591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97</xdr:row>
      <xdr:rowOff>0</xdr:rowOff>
    </xdr:from>
    <xdr:to>
      <xdr:col>11</xdr:col>
      <xdr:colOff>182880</xdr:colOff>
      <xdr:row>97</xdr:row>
      <xdr:rowOff>0</xdr:rowOff>
    </xdr:to>
    <xdr:sp macro="" textlink="">
      <xdr:nvSpPr>
        <xdr:cNvPr id="87" name="Line 105"/>
        <xdr:cNvSpPr>
          <a:spLocks noChangeShapeType="1"/>
        </xdr:cNvSpPr>
      </xdr:nvSpPr>
      <xdr:spPr bwMode="auto">
        <a:xfrm flipV="1">
          <a:off x="10180320" y="1591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128</xdr:row>
      <xdr:rowOff>0</xdr:rowOff>
    </xdr:from>
    <xdr:to>
      <xdr:col>11</xdr:col>
      <xdr:colOff>182880</xdr:colOff>
      <xdr:row>128</xdr:row>
      <xdr:rowOff>0</xdr:rowOff>
    </xdr:to>
    <xdr:sp macro="" textlink="">
      <xdr:nvSpPr>
        <xdr:cNvPr id="88" name="Line 107"/>
        <xdr:cNvSpPr>
          <a:spLocks noChangeShapeType="1"/>
        </xdr:cNvSpPr>
      </xdr:nvSpPr>
      <xdr:spPr bwMode="auto">
        <a:xfrm flipV="1">
          <a:off x="10180320" y="20772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128</xdr:row>
      <xdr:rowOff>0</xdr:rowOff>
    </xdr:from>
    <xdr:to>
      <xdr:col>11</xdr:col>
      <xdr:colOff>182880</xdr:colOff>
      <xdr:row>128</xdr:row>
      <xdr:rowOff>0</xdr:rowOff>
    </xdr:to>
    <xdr:sp macro="" textlink="">
      <xdr:nvSpPr>
        <xdr:cNvPr id="89" name="Line 109"/>
        <xdr:cNvSpPr>
          <a:spLocks noChangeShapeType="1"/>
        </xdr:cNvSpPr>
      </xdr:nvSpPr>
      <xdr:spPr bwMode="auto">
        <a:xfrm flipV="1">
          <a:off x="10180320" y="20772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137</xdr:row>
      <xdr:rowOff>0</xdr:rowOff>
    </xdr:from>
    <xdr:to>
      <xdr:col>11</xdr:col>
      <xdr:colOff>182880</xdr:colOff>
      <xdr:row>137</xdr:row>
      <xdr:rowOff>0</xdr:rowOff>
    </xdr:to>
    <xdr:sp macro="" textlink="">
      <xdr:nvSpPr>
        <xdr:cNvPr id="90" name="Line 111"/>
        <xdr:cNvSpPr>
          <a:spLocks noChangeShapeType="1"/>
        </xdr:cNvSpPr>
      </xdr:nvSpPr>
      <xdr:spPr bwMode="auto">
        <a:xfrm flipV="1">
          <a:off x="10180320" y="219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137</xdr:row>
      <xdr:rowOff>0</xdr:rowOff>
    </xdr:from>
    <xdr:to>
      <xdr:col>11</xdr:col>
      <xdr:colOff>182880</xdr:colOff>
      <xdr:row>137</xdr:row>
      <xdr:rowOff>0</xdr:rowOff>
    </xdr:to>
    <xdr:sp macro="" textlink="">
      <xdr:nvSpPr>
        <xdr:cNvPr id="91" name="Line 113"/>
        <xdr:cNvSpPr>
          <a:spLocks noChangeShapeType="1"/>
        </xdr:cNvSpPr>
      </xdr:nvSpPr>
      <xdr:spPr bwMode="auto">
        <a:xfrm flipV="1">
          <a:off x="10180320" y="219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92" name="Text 19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16C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3" name="Line 11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94" name="Text 19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5" name="Line 11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96" name="Text 19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7" name="Line 11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98" name="Text 19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9" name="Line 12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0" name="Text 19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1" name="Line 12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2" name="Text 20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3" name="Line 12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4" name="Text 20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5" name="Line 12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6" name="Text 20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7" name="Line 12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8" name="Text 20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9" name="Line 13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0" name="Text 20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1" name="Line 13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2" name="Text 21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3" name="Line 13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4" name="Text 21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5" name="Line 13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6" name="Text 21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7" name="Line 13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8" name="Text 21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9" name="Line 14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0" name="Text 21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1" name="Line 14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2" name="Text 22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3" name="Line 14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4" name="Text 22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5" name="Line 14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6" name="Text 22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7" name="Line 14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8" name="Text 22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9" name="Line 15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0" name="Text 22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1" name="Line 15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2" name="Text 23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3" name="Line 15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4" name="Text 23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5" name="Line 15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6" name="Text 23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7" name="Line 15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8" name="Text 23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9" name="Line 16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40" name="Text 23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41" name="Line 16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179</xdr:row>
      <xdr:rowOff>0</xdr:rowOff>
    </xdr:from>
    <xdr:to>
      <xdr:col>11</xdr:col>
      <xdr:colOff>182880</xdr:colOff>
      <xdr:row>179</xdr:row>
      <xdr:rowOff>0</xdr:rowOff>
    </xdr:to>
    <xdr:sp macro="" textlink="">
      <xdr:nvSpPr>
        <xdr:cNvPr id="142" name="Line 165"/>
        <xdr:cNvSpPr>
          <a:spLocks noChangeShapeType="1"/>
        </xdr:cNvSpPr>
      </xdr:nvSpPr>
      <xdr:spPr bwMode="auto">
        <a:xfrm flipV="1">
          <a:off x="10180320" y="29748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179</xdr:row>
      <xdr:rowOff>0</xdr:rowOff>
    </xdr:from>
    <xdr:to>
      <xdr:col>11</xdr:col>
      <xdr:colOff>182880</xdr:colOff>
      <xdr:row>179</xdr:row>
      <xdr:rowOff>0</xdr:rowOff>
    </xdr:to>
    <xdr:sp macro="" textlink="">
      <xdr:nvSpPr>
        <xdr:cNvPr id="143" name="Line 167"/>
        <xdr:cNvSpPr>
          <a:spLocks noChangeShapeType="1"/>
        </xdr:cNvSpPr>
      </xdr:nvSpPr>
      <xdr:spPr bwMode="auto">
        <a:xfrm flipV="1">
          <a:off x="10180320" y="29748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188</xdr:row>
      <xdr:rowOff>0</xdr:rowOff>
    </xdr:from>
    <xdr:to>
      <xdr:col>11</xdr:col>
      <xdr:colOff>182880</xdr:colOff>
      <xdr:row>188</xdr:row>
      <xdr:rowOff>0</xdr:rowOff>
    </xdr:to>
    <xdr:sp macro="" textlink="">
      <xdr:nvSpPr>
        <xdr:cNvPr id="144" name="Line 169"/>
        <xdr:cNvSpPr>
          <a:spLocks noChangeShapeType="1"/>
        </xdr:cNvSpPr>
      </xdr:nvSpPr>
      <xdr:spPr bwMode="auto">
        <a:xfrm flipV="1">
          <a:off x="10180320" y="30921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188</xdr:row>
      <xdr:rowOff>0</xdr:rowOff>
    </xdr:from>
    <xdr:to>
      <xdr:col>11</xdr:col>
      <xdr:colOff>701040</xdr:colOff>
      <xdr:row>188</xdr:row>
      <xdr:rowOff>0</xdr:rowOff>
    </xdr:to>
    <xdr:sp macro="" textlink="">
      <xdr:nvSpPr>
        <xdr:cNvPr id="145" name="Text 121"/>
        <xdr:cNvSpPr txBox="1">
          <a:spLocks noChangeArrowheads="1"/>
        </xdr:cNvSpPr>
      </xdr:nvSpPr>
      <xdr:spPr bwMode="auto">
        <a:xfrm>
          <a:off x="10203180" y="30921960"/>
          <a:ext cx="4191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182880</xdr:colOff>
      <xdr:row>188</xdr:row>
      <xdr:rowOff>0</xdr:rowOff>
    </xdr:from>
    <xdr:to>
      <xdr:col>11</xdr:col>
      <xdr:colOff>182880</xdr:colOff>
      <xdr:row>188</xdr:row>
      <xdr:rowOff>0</xdr:rowOff>
    </xdr:to>
    <xdr:sp macro="" textlink="">
      <xdr:nvSpPr>
        <xdr:cNvPr id="146" name="Line 171"/>
        <xdr:cNvSpPr>
          <a:spLocks noChangeShapeType="1"/>
        </xdr:cNvSpPr>
      </xdr:nvSpPr>
      <xdr:spPr bwMode="auto">
        <a:xfrm flipV="1">
          <a:off x="10180320" y="30921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159</xdr:row>
      <xdr:rowOff>0</xdr:rowOff>
    </xdr:from>
    <xdr:to>
      <xdr:col>11</xdr:col>
      <xdr:colOff>182880</xdr:colOff>
      <xdr:row>159</xdr:row>
      <xdr:rowOff>0</xdr:rowOff>
    </xdr:to>
    <xdr:sp macro="" textlink="">
      <xdr:nvSpPr>
        <xdr:cNvPr id="147" name="Line 173"/>
        <xdr:cNvSpPr>
          <a:spLocks noChangeShapeType="1"/>
        </xdr:cNvSpPr>
      </xdr:nvSpPr>
      <xdr:spPr bwMode="auto">
        <a:xfrm flipV="1">
          <a:off x="10180320" y="26730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159</xdr:row>
      <xdr:rowOff>0</xdr:rowOff>
    </xdr:from>
    <xdr:to>
      <xdr:col>11</xdr:col>
      <xdr:colOff>182880</xdr:colOff>
      <xdr:row>159</xdr:row>
      <xdr:rowOff>0</xdr:rowOff>
    </xdr:to>
    <xdr:sp macro="" textlink="">
      <xdr:nvSpPr>
        <xdr:cNvPr id="148" name="Line 175"/>
        <xdr:cNvSpPr>
          <a:spLocks noChangeShapeType="1"/>
        </xdr:cNvSpPr>
      </xdr:nvSpPr>
      <xdr:spPr bwMode="auto">
        <a:xfrm flipV="1">
          <a:off x="10180320" y="26730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168</xdr:row>
      <xdr:rowOff>0</xdr:rowOff>
    </xdr:from>
    <xdr:to>
      <xdr:col>11</xdr:col>
      <xdr:colOff>182880</xdr:colOff>
      <xdr:row>168</xdr:row>
      <xdr:rowOff>0</xdr:rowOff>
    </xdr:to>
    <xdr:sp macro="" textlink="">
      <xdr:nvSpPr>
        <xdr:cNvPr id="149" name="Line 177"/>
        <xdr:cNvSpPr>
          <a:spLocks noChangeShapeType="1"/>
        </xdr:cNvSpPr>
      </xdr:nvSpPr>
      <xdr:spPr bwMode="auto">
        <a:xfrm flipV="1">
          <a:off x="10180320" y="279044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168</xdr:row>
      <xdr:rowOff>0</xdr:rowOff>
    </xdr:from>
    <xdr:to>
      <xdr:col>11</xdr:col>
      <xdr:colOff>182880</xdr:colOff>
      <xdr:row>168</xdr:row>
      <xdr:rowOff>0</xdr:rowOff>
    </xdr:to>
    <xdr:sp macro="" textlink="">
      <xdr:nvSpPr>
        <xdr:cNvPr id="150" name="Line 179"/>
        <xdr:cNvSpPr>
          <a:spLocks noChangeShapeType="1"/>
        </xdr:cNvSpPr>
      </xdr:nvSpPr>
      <xdr:spPr bwMode="auto">
        <a:xfrm flipV="1">
          <a:off x="10180320" y="279044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199</xdr:row>
      <xdr:rowOff>0</xdr:rowOff>
    </xdr:from>
    <xdr:to>
      <xdr:col>11</xdr:col>
      <xdr:colOff>182880</xdr:colOff>
      <xdr:row>199</xdr:row>
      <xdr:rowOff>0</xdr:rowOff>
    </xdr:to>
    <xdr:sp macro="" textlink="">
      <xdr:nvSpPr>
        <xdr:cNvPr id="151" name="Line 181"/>
        <xdr:cNvSpPr>
          <a:spLocks noChangeShapeType="1"/>
        </xdr:cNvSpPr>
      </xdr:nvSpPr>
      <xdr:spPr bwMode="auto">
        <a:xfrm flipV="1">
          <a:off x="10180320" y="3276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199</xdr:row>
      <xdr:rowOff>0</xdr:rowOff>
    </xdr:from>
    <xdr:to>
      <xdr:col>11</xdr:col>
      <xdr:colOff>182880</xdr:colOff>
      <xdr:row>199</xdr:row>
      <xdr:rowOff>0</xdr:rowOff>
    </xdr:to>
    <xdr:sp macro="" textlink="">
      <xdr:nvSpPr>
        <xdr:cNvPr id="152" name="Line 183"/>
        <xdr:cNvSpPr>
          <a:spLocks noChangeShapeType="1"/>
        </xdr:cNvSpPr>
      </xdr:nvSpPr>
      <xdr:spPr bwMode="auto">
        <a:xfrm flipV="1">
          <a:off x="10180320" y="3276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208</xdr:row>
      <xdr:rowOff>0</xdr:rowOff>
    </xdr:from>
    <xdr:to>
      <xdr:col>11</xdr:col>
      <xdr:colOff>182880</xdr:colOff>
      <xdr:row>208</xdr:row>
      <xdr:rowOff>0</xdr:rowOff>
    </xdr:to>
    <xdr:sp macro="" textlink="">
      <xdr:nvSpPr>
        <xdr:cNvPr id="153" name="Line 185"/>
        <xdr:cNvSpPr>
          <a:spLocks noChangeShapeType="1"/>
        </xdr:cNvSpPr>
      </xdr:nvSpPr>
      <xdr:spPr bwMode="auto">
        <a:xfrm flipV="1">
          <a:off x="10180320" y="33939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208</xdr:row>
      <xdr:rowOff>0</xdr:rowOff>
    </xdr:from>
    <xdr:to>
      <xdr:col>11</xdr:col>
      <xdr:colOff>182880</xdr:colOff>
      <xdr:row>208</xdr:row>
      <xdr:rowOff>0</xdr:rowOff>
    </xdr:to>
    <xdr:sp macro="" textlink="">
      <xdr:nvSpPr>
        <xdr:cNvPr id="154" name="Line 187"/>
        <xdr:cNvSpPr>
          <a:spLocks noChangeShapeType="1"/>
        </xdr:cNvSpPr>
      </xdr:nvSpPr>
      <xdr:spPr bwMode="auto">
        <a:xfrm flipV="1">
          <a:off x="10180320" y="33939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179</xdr:row>
      <xdr:rowOff>0</xdr:rowOff>
    </xdr:from>
    <xdr:to>
      <xdr:col>11</xdr:col>
      <xdr:colOff>182880</xdr:colOff>
      <xdr:row>179</xdr:row>
      <xdr:rowOff>0</xdr:rowOff>
    </xdr:to>
    <xdr:sp macro="" textlink="">
      <xdr:nvSpPr>
        <xdr:cNvPr id="155" name="Line 189"/>
        <xdr:cNvSpPr>
          <a:spLocks noChangeShapeType="1"/>
        </xdr:cNvSpPr>
      </xdr:nvSpPr>
      <xdr:spPr bwMode="auto">
        <a:xfrm flipV="1">
          <a:off x="10180320" y="29748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179</xdr:row>
      <xdr:rowOff>0</xdr:rowOff>
    </xdr:from>
    <xdr:to>
      <xdr:col>11</xdr:col>
      <xdr:colOff>182880</xdr:colOff>
      <xdr:row>179</xdr:row>
      <xdr:rowOff>0</xdr:rowOff>
    </xdr:to>
    <xdr:sp macro="" textlink="">
      <xdr:nvSpPr>
        <xdr:cNvPr id="156" name="Line 191"/>
        <xdr:cNvSpPr>
          <a:spLocks noChangeShapeType="1"/>
        </xdr:cNvSpPr>
      </xdr:nvSpPr>
      <xdr:spPr bwMode="auto">
        <a:xfrm flipV="1">
          <a:off x="10180320" y="29748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188</xdr:row>
      <xdr:rowOff>0</xdr:rowOff>
    </xdr:from>
    <xdr:to>
      <xdr:col>11</xdr:col>
      <xdr:colOff>182880</xdr:colOff>
      <xdr:row>188</xdr:row>
      <xdr:rowOff>0</xdr:rowOff>
    </xdr:to>
    <xdr:sp macro="" textlink="">
      <xdr:nvSpPr>
        <xdr:cNvPr id="157" name="Line 193"/>
        <xdr:cNvSpPr>
          <a:spLocks noChangeShapeType="1"/>
        </xdr:cNvSpPr>
      </xdr:nvSpPr>
      <xdr:spPr bwMode="auto">
        <a:xfrm flipV="1">
          <a:off x="10180320" y="30921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188</xdr:row>
      <xdr:rowOff>0</xdr:rowOff>
    </xdr:from>
    <xdr:to>
      <xdr:col>11</xdr:col>
      <xdr:colOff>182880</xdr:colOff>
      <xdr:row>188</xdr:row>
      <xdr:rowOff>0</xdr:rowOff>
    </xdr:to>
    <xdr:sp macro="" textlink="">
      <xdr:nvSpPr>
        <xdr:cNvPr id="158" name="Line 195"/>
        <xdr:cNvSpPr>
          <a:spLocks noChangeShapeType="1"/>
        </xdr:cNvSpPr>
      </xdr:nvSpPr>
      <xdr:spPr bwMode="auto">
        <a:xfrm flipV="1">
          <a:off x="10180320" y="30921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199</xdr:row>
      <xdr:rowOff>0</xdr:rowOff>
    </xdr:from>
    <xdr:to>
      <xdr:col>11</xdr:col>
      <xdr:colOff>182880</xdr:colOff>
      <xdr:row>199</xdr:row>
      <xdr:rowOff>0</xdr:rowOff>
    </xdr:to>
    <xdr:sp macro="" textlink="">
      <xdr:nvSpPr>
        <xdr:cNvPr id="159" name="Line 197"/>
        <xdr:cNvSpPr>
          <a:spLocks noChangeShapeType="1"/>
        </xdr:cNvSpPr>
      </xdr:nvSpPr>
      <xdr:spPr bwMode="auto">
        <a:xfrm flipV="1">
          <a:off x="10180320" y="3276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199</xdr:row>
      <xdr:rowOff>0</xdr:rowOff>
    </xdr:from>
    <xdr:to>
      <xdr:col>11</xdr:col>
      <xdr:colOff>182880</xdr:colOff>
      <xdr:row>199</xdr:row>
      <xdr:rowOff>0</xdr:rowOff>
    </xdr:to>
    <xdr:sp macro="" textlink="">
      <xdr:nvSpPr>
        <xdr:cNvPr id="160" name="Line 199"/>
        <xdr:cNvSpPr>
          <a:spLocks noChangeShapeType="1"/>
        </xdr:cNvSpPr>
      </xdr:nvSpPr>
      <xdr:spPr bwMode="auto">
        <a:xfrm flipV="1">
          <a:off x="10180320" y="3276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208</xdr:row>
      <xdr:rowOff>0</xdr:rowOff>
    </xdr:from>
    <xdr:to>
      <xdr:col>11</xdr:col>
      <xdr:colOff>182880</xdr:colOff>
      <xdr:row>208</xdr:row>
      <xdr:rowOff>0</xdr:rowOff>
    </xdr:to>
    <xdr:sp macro="" textlink="">
      <xdr:nvSpPr>
        <xdr:cNvPr id="161" name="Line 201"/>
        <xdr:cNvSpPr>
          <a:spLocks noChangeShapeType="1"/>
        </xdr:cNvSpPr>
      </xdr:nvSpPr>
      <xdr:spPr bwMode="auto">
        <a:xfrm flipV="1">
          <a:off x="10180320" y="33939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208</xdr:row>
      <xdr:rowOff>0</xdr:rowOff>
    </xdr:from>
    <xdr:to>
      <xdr:col>11</xdr:col>
      <xdr:colOff>182880</xdr:colOff>
      <xdr:row>208</xdr:row>
      <xdr:rowOff>0</xdr:rowOff>
    </xdr:to>
    <xdr:sp macro="" textlink="">
      <xdr:nvSpPr>
        <xdr:cNvPr id="162" name="Line 203"/>
        <xdr:cNvSpPr>
          <a:spLocks noChangeShapeType="1"/>
        </xdr:cNvSpPr>
      </xdr:nvSpPr>
      <xdr:spPr bwMode="auto">
        <a:xfrm flipV="1">
          <a:off x="10180320" y="33939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108</xdr:row>
      <xdr:rowOff>0</xdr:rowOff>
    </xdr:from>
    <xdr:to>
      <xdr:col>11</xdr:col>
      <xdr:colOff>182880</xdr:colOff>
      <xdr:row>108</xdr:row>
      <xdr:rowOff>0</xdr:rowOff>
    </xdr:to>
    <xdr:sp macro="" textlink="">
      <xdr:nvSpPr>
        <xdr:cNvPr id="163" name="Line 67"/>
        <xdr:cNvSpPr>
          <a:spLocks noChangeShapeType="1"/>
        </xdr:cNvSpPr>
      </xdr:nvSpPr>
      <xdr:spPr bwMode="auto">
        <a:xfrm flipV="1">
          <a:off x="10180320" y="177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108</xdr:row>
      <xdr:rowOff>0</xdr:rowOff>
    </xdr:from>
    <xdr:to>
      <xdr:col>11</xdr:col>
      <xdr:colOff>701040</xdr:colOff>
      <xdr:row>108</xdr:row>
      <xdr:rowOff>0</xdr:rowOff>
    </xdr:to>
    <xdr:sp macro="" textlink="">
      <xdr:nvSpPr>
        <xdr:cNvPr id="164" name="Text 87"/>
        <xdr:cNvSpPr txBox="1">
          <a:spLocks noChangeArrowheads="1"/>
        </xdr:cNvSpPr>
      </xdr:nvSpPr>
      <xdr:spPr bwMode="auto">
        <a:xfrm>
          <a:off x="10203180" y="17754600"/>
          <a:ext cx="4191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182880</xdr:colOff>
      <xdr:row>108</xdr:row>
      <xdr:rowOff>0</xdr:rowOff>
    </xdr:from>
    <xdr:to>
      <xdr:col>11</xdr:col>
      <xdr:colOff>182880</xdr:colOff>
      <xdr:row>108</xdr:row>
      <xdr:rowOff>0</xdr:rowOff>
    </xdr:to>
    <xdr:sp macro="" textlink="">
      <xdr:nvSpPr>
        <xdr:cNvPr id="165" name="Line 69"/>
        <xdr:cNvSpPr>
          <a:spLocks noChangeShapeType="1"/>
        </xdr:cNvSpPr>
      </xdr:nvSpPr>
      <xdr:spPr bwMode="auto">
        <a:xfrm flipV="1">
          <a:off x="10180320" y="177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117</xdr:row>
      <xdr:rowOff>0</xdr:rowOff>
    </xdr:from>
    <xdr:to>
      <xdr:col>11</xdr:col>
      <xdr:colOff>182880</xdr:colOff>
      <xdr:row>117</xdr:row>
      <xdr:rowOff>0</xdr:rowOff>
    </xdr:to>
    <xdr:sp macro="" textlink="">
      <xdr:nvSpPr>
        <xdr:cNvPr id="166" name="Line 71"/>
        <xdr:cNvSpPr>
          <a:spLocks noChangeShapeType="1"/>
        </xdr:cNvSpPr>
      </xdr:nvSpPr>
      <xdr:spPr bwMode="auto">
        <a:xfrm flipV="1">
          <a:off x="10180320" y="18928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117</xdr:row>
      <xdr:rowOff>0</xdr:rowOff>
    </xdr:from>
    <xdr:to>
      <xdr:col>11</xdr:col>
      <xdr:colOff>182880</xdr:colOff>
      <xdr:row>117</xdr:row>
      <xdr:rowOff>0</xdr:rowOff>
    </xdr:to>
    <xdr:sp macro="" textlink="">
      <xdr:nvSpPr>
        <xdr:cNvPr id="167" name="Line 73"/>
        <xdr:cNvSpPr>
          <a:spLocks noChangeShapeType="1"/>
        </xdr:cNvSpPr>
      </xdr:nvSpPr>
      <xdr:spPr bwMode="auto">
        <a:xfrm flipV="1">
          <a:off x="10180320" y="18928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88</xdr:row>
      <xdr:rowOff>0</xdr:rowOff>
    </xdr:from>
    <xdr:to>
      <xdr:col>11</xdr:col>
      <xdr:colOff>182880</xdr:colOff>
      <xdr:row>88</xdr:row>
      <xdr:rowOff>0</xdr:rowOff>
    </xdr:to>
    <xdr:sp macro="" textlink="">
      <xdr:nvSpPr>
        <xdr:cNvPr id="168" name="Line 75"/>
        <xdr:cNvSpPr>
          <a:spLocks noChangeShapeType="1"/>
        </xdr:cNvSpPr>
      </xdr:nvSpPr>
      <xdr:spPr bwMode="auto">
        <a:xfrm flipV="1">
          <a:off x="10180320" y="14737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88</xdr:row>
      <xdr:rowOff>0</xdr:rowOff>
    </xdr:from>
    <xdr:to>
      <xdr:col>11</xdr:col>
      <xdr:colOff>182880</xdr:colOff>
      <xdr:row>88</xdr:row>
      <xdr:rowOff>0</xdr:rowOff>
    </xdr:to>
    <xdr:sp macro="" textlink="">
      <xdr:nvSpPr>
        <xdr:cNvPr id="169" name="Line 77"/>
        <xdr:cNvSpPr>
          <a:spLocks noChangeShapeType="1"/>
        </xdr:cNvSpPr>
      </xdr:nvSpPr>
      <xdr:spPr bwMode="auto">
        <a:xfrm flipV="1">
          <a:off x="10180320" y="14737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97</xdr:row>
      <xdr:rowOff>0</xdr:rowOff>
    </xdr:from>
    <xdr:to>
      <xdr:col>11</xdr:col>
      <xdr:colOff>182880</xdr:colOff>
      <xdr:row>97</xdr:row>
      <xdr:rowOff>0</xdr:rowOff>
    </xdr:to>
    <xdr:sp macro="" textlink="">
      <xdr:nvSpPr>
        <xdr:cNvPr id="170" name="Line 79"/>
        <xdr:cNvSpPr>
          <a:spLocks noChangeShapeType="1"/>
        </xdr:cNvSpPr>
      </xdr:nvSpPr>
      <xdr:spPr bwMode="auto">
        <a:xfrm flipV="1">
          <a:off x="10180320" y="1591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97</xdr:row>
      <xdr:rowOff>0</xdr:rowOff>
    </xdr:from>
    <xdr:to>
      <xdr:col>11</xdr:col>
      <xdr:colOff>182880</xdr:colOff>
      <xdr:row>97</xdr:row>
      <xdr:rowOff>0</xdr:rowOff>
    </xdr:to>
    <xdr:sp macro="" textlink="">
      <xdr:nvSpPr>
        <xdr:cNvPr id="171" name="Line 81"/>
        <xdr:cNvSpPr>
          <a:spLocks noChangeShapeType="1"/>
        </xdr:cNvSpPr>
      </xdr:nvSpPr>
      <xdr:spPr bwMode="auto">
        <a:xfrm flipV="1">
          <a:off x="10180320" y="1591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128</xdr:row>
      <xdr:rowOff>0</xdr:rowOff>
    </xdr:from>
    <xdr:to>
      <xdr:col>11</xdr:col>
      <xdr:colOff>182880</xdr:colOff>
      <xdr:row>128</xdr:row>
      <xdr:rowOff>0</xdr:rowOff>
    </xdr:to>
    <xdr:sp macro="" textlink="">
      <xdr:nvSpPr>
        <xdr:cNvPr id="172" name="Line 83"/>
        <xdr:cNvSpPr>
          <a:spLocks noChangeShapeType="1"/>
        </xdr:cNvSpPr>
      </xdr:nvSpPr>
      <xdr:spPr bwMode="auto">
        <a:xfrm flipV="1">
          <a:off x="10180320" y="20772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128</xdr:row>
      <xdr:rowOff>0</xdr:rowOff>
    </xdr:from>
    <xdr:to>
      <xdr:col>11</xdr:col>
      <xdr:colOff>182880</xdr:colOff>
      <xdr:row>128</xdr:row>
      <xdr:rowOff>0</xdr:rowOff>
    </xdr:to>
    <xdr:sp macro="" textlink="">
      <xdr:nvSpPr>
        <xdr:cNvPr id="173" name="Line 85"/>
        <xdr:cNvSpPr>
          <a:spLocks noChangeShapeType="1"/>
        </xdr:cNvSpPr>
      </xdr:nvSpPr>
      <xdr:spPr bwMode="auto">
        <a:xfrm flipV="1">
          <a:off x="10180320" y="20772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137</xdr:row>
      <xdr:rowOff>0</xdr:rowOff>
    </xdr:from>
    <xdr:to>
      <xdr:col>11</xdr:col>
      <xdr:colOff>182880</xdr:colOff>
      <xdr:row>137</xdr:row>
      <xdr:rowOff>0</xdr:rowOff>
    </xdr:to>
    <xdr:sp macro="" textlink="">
      <xdr:nvSpPr>
        <xdr:cNvPr id="174" name="Line 87"/>
        <xdr:cNvSpPr>
          <a:spLocks noChangeShapeType="1"/>
        </xdr:cNvSpPr>
      </xdr:nvSpPr>
      <xdr:spPr bwMode="auto">
        <a:xfrm flipV="1">
          <a:off x="10180320" y="219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137</xdr:row>
      <xdr:rowOff>0</xdr:rowOff>
    </xdr:from>
    <xdr:to>
      <xdr:col>11</xdr:col>
      <xdr:colOff>182880</xdr:colOff>
      <xdr:row>137</xdr:row>
      <xdr:rowOff>0</xdr:rowOff>
    </xdr:to>
    <xdr:sp macro="" textlink="">
      <xdr:nvSpPr>
        <xdr:cNvPr id="175" name="Line 89"/>
        <xdr:cNvSpPr>
          <a:spLocks noChangeShapeType="1"/>
        </xdr:cNvSpPr>
      </xdr:nvSpPr>
      <xdr:spPr bwMode="auto">
        <a:xfrm flipV="1">
          <a:off x="10180320" y="219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5" name="Text 5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7" name="Text 7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</xdr:row>
      <xdr:rowOff>0</xdr:rowOff>
    </xdr:from>
    <xdr:to>
      <xdr:col>13</xdr:col>
      <xdr:colOff>716233</xdr:colOff>
      <xdr:row>1</xdr:row>
      <xdr:rowOff>0</xdr:rowOff>
    </xdr:to>
    <xdr:sp macro="" textlink="">
      <xdr:nvSpPr>
        <xdr:cNvPr id="11" name="Text 13"/>
        <xdr:cNvSpPr txBox="1">
          <a:spLocks noChangeArrowheads="1"/>
        </xdr:cNvSpPr>
      </xdr:nvSpPr>
      <xdr:spPr bwMode="auto">
        <a:xfrm>
          <a:off x="11456670" y="0"/>
          <a:ext cx="415243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17A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14" name="Text 17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16" name="Text 19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19" name="Text 23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1" name="Text 1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4" name="Text 5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6" name="Text 7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</xdr:row>
      <xdr:rowOff>0</xdr:rowOff>
    </xdr:from>
    <xdr:to>
      <xdr:col>13</xdr:col>
      <xdr:colOff>716233</xdr:colOff>
      <xdr:row>1</xdr:row>
      <xdr:rowOff>0</xdr:rowOff>
    </xdr:to>
    <xdr:sp macro="" textlink="">
      <xdr:nvSpPr>
        <xdr:cNvPr id="30" name="Text 13"/>
        <xdr:cNvSpPr txBox="1">
          <a:spLocks noChangeArrowheads="1"/>
        </xdr:cNvSpPr>
      </xdr:nvSpPr>
      <xdr:spPr bwMode="auto">
        <a:xfrm>
          <a:off x="11456670" y="0"/>
          <a:ext cx="415243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17A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3" name="Text 17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5" name="Text 19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8" name="Text 23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205740</xdr:colOff>
      <xdr:row>1</xdr:row>
      <xdr:rowOff>0</xdr:rowOff>
    </xdr:from>
    <xdr:to>
      <xdr:col>16</xdr:col>
      <xdr:colOff>620877</xdr:colOff>
      <xdr:row>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3327380" y="0"/>
          <a:ext cx="4151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205740</xdr:colOff>
      <xdr:row>1</xdr:row>
      <xdr:rowOff>0</xdr:rowOff>
    </xdr:from>
    <xdr:to>
      <xdr:col>16</xdr:col>
      <xdr:colOff>620877</xdr:colOff>
      <xdr:row>1</xdr:row>
      <xdr:rowOff>0</xdr:rowOff>
    </xdr:to>
    <xdr:sp macro="" textlink="">
      <xdr:nvSpPr>
        <xdr:cNvPr id="5" name="Text 5"/>
        <xdr:cNvSpPr txBox="1">
          <a:spLocks noChangeArrowheads="1"/>
        </xdr:cNvSpPr>
      </xdr:nvSpPr>
      <xdr:spPr bwMode="auto">
        <a:xfrm>
          <a:off x="13327380" y="0"/>
          <a:ext cx="4151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205740</xdr:colOff>
      <xdr:row>1</xdr:row>
      <xdr:rowOff>0</xdr:rowOff>
    </xdr:from>
    <xdr:to>
      <xdr:col>16</xdr:col>
      <xdr:colOff>620877</xdr:colOff>
      <xdr:row>1</xdr:row>
      <xdr:rowOff>0</xdr:rowOff>
    </xdr:to>
    <xdr:sp macro="" textlink="">
      <xdr:nvSpPr>
        <xdr:cNvPr id="7" name="Text 7"/>
        <xdr:cNvSpPr txBox="1">
          <a:spLocks noChangeArrowheads="1"/>
        </xdr:cNvSpPr>
      </xdr:nvSpPr>
      <xdr:spPr bwMode="auto">
        <a:xfrm>
          <a:off x="13327380" y="0"/>
          <a:ext cx="4151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209550</xdr:colOff>
      <xdr:row>1</xdr:row>
      <xdr:rowOff>0</xdr:rowOff>
    </xdr:from>
    <xdr:to>
      <xdr:col>17</xdr:col>
      <xdr:colOff>147</xdr:colOff>
      <xdr:row>1</xdr:row>
      <xdr:rowOff>0</xdr:rowOff>
    </xdr:to>
    <xdr:sp macro="" textlink="">
      <xdr:nvSpPr>
        <xdr:cNvPr id="11" name="Text 13"/>
        <xdr:cNvSpPr txBox="1">
          <a:spLocks noChangeArrowheads="1"/>
        </xdr:cNvSpPr>
      </xdr:nvSpPr>
      <xdr:spPr bwMode="auto">
        <a:xfrm>
          <a:off x="13331190" y="0"/>
          <a:ext cx="4154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17A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196215</xdr:colOff>
      <xdr:row>1</xdr:row>
      <xdr:rowOff>0</xdr:rowOff>
    </xdr:from>
    <xdr:to>
      <xdr:col>17</xdr:col>
      <xdr:colOff>10</xdr:colOff>
      <xdr:row>1</xdr:row>
      <xdr:rowOff>0</xdr:rowOff>
    </xdr:to>
    <xdr:sp macro="" textlink="">
      <xdr:nvSpPr>
        <xdr:cNvPr id="14" name="Text 17"/>
        <xdr:cNvSpPr txBox="1">
          <a:spLocks noChangeArrowheads="1"/>
        </xdr:cNvSpPr>
      </xdr:nvSpPr>
      <xdr:spPr bwMode="auto">
        <a:xfrm>
          <a:off x="13317855" y="0"/>
          <a:ext cx="42863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196215</xdr:colOff>
      <xdr:row>1</xdr:row>
      <xdr:rowOff>0</xdr:rowOff>
    </xdr:from>
    <xdr:to>
      <xdr:col>17</xdr:col>
      <xdr:colOff>10</xdr:colOff>
      <xdr:row>1</xdr:row>
      <xdr:rowOff>0</xdr:rowOff>
    </xdr:to>
    <xdr:sp macro="" textlink="">
      <xdr:nvSpPr>
        <xdr:cNvPr id="16" name="Text 19"/>
        <xdr:cNvSpPr txBox="1">
          <a:spLocks noChangeArrowheads="1"/>
        </xdr:cNvSpPr>
      </xdr:nvSpPr>
      <xdr:spPr bwMode="auto">
        <a:xfrm>
          <a:off x="13317855" y="0"/>
          <a:ext cx="42863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196215</xdr:colOff>
      <xdr:row>1</xdr:row>
      <xdr:rowOff>0</xdr:rowOff>
    </xdr:from>
    <xdr:to>
      <xdr:col>17</xdr:col>
      <xdr:colOff>10</xdr:colOff>
      <xdr:row>1</xdr:row>
      <xdr:rowOff>0</xdr:rowOff>
    </xdr:to>
    <xdr:sp macro="" textlink="">
      <xdr:nvSpPr>
        <xdr:cNvPr id="19" name="Text 23"/>
        <xdr:cNvSpPr txBox="1">
          <a:spLocks noChangeArrowheads="1"/>
        </xdr:cNvSpPr>
      </xdr:nvSpPr>
      <xdr:spPr bwMode="auto">
        <a:xfrm>
          <a:off x="13317855" y="0"/>
          <a:ext cx="42863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1" name="Text 1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4" name="Text 5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6" name="Text 7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</xdr:row>
      <xdr:rowOff>0</xdr:rowOff>
    </xdr:from>
    <xdr:to>
      <xdr:col>13</xdr:col>
      <xdr:colOff>716233</xdr:colOff>
      <xdr:row>1</xdr:row>
      <xdr:rowOff>0</xdr:rowOff>
    </xdr:to>
    <xdr:sp macro="" textlink="">
      <xdr:nvSpPr>
        <xdr:cNvPr id="30" name="Text 13"/>
        <xdr:cNvSpPr txBox="1">
          <a:spLocks noChangeArrowheads="1"/>
        </xdr:cNvSpPr>
      </xdr:nvSpPr>
      <xdr:spPr bwMode="auto">
        <a:xfrm>
          <a:off x="11456670" y="0"/>
          <a:ext cx="415243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17A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3" name="Text 17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5" name="Text 19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8" name="Text 23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257175</xdr:colOff>
      <xdr:row>30</xdr:row>
      <xdr:rowOff>0</xdr:rowOff>
    </xdr:from>
    <xdr:to>
      <xdr:col>15</xdr:col>
      <xdr:colOff>621127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753975" y="4526280"/>
          <a:ext cx="98879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</xdr:txBody>
    </xdr:sp>
    <xdr:clientData/>
  </xdr:twoCellAnchor>
  <xdr:twoCellAnchor>
    <xdr:from>
      <xdr:col>15</xdr:col>
      <xdr:colOff>38100</xdr:colOff>
      <xdr:row>31</xdr:row>
      <xdr:rowOff>0</xdr:rowOff>
    </xdr:from>
    <xdr:to>
      <xdr:col>15</xdr:col>
      <xdr:colOff>672233</xdr:colOff>
      <xdr:row>31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159740" y="4693920"/>
          <a:ext cx="588413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  <a:p>
          <a:pPr algn="ctr" rtl="0">
            <a:defRPr sz="1000"/>
          </a:pPr>
          <a:endParaRPr lang="hr-HR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257175</xdr:colOff>
      <xdr:row>78</xdr:row>
      <xdr:rowOff>0</xdr:rowOff>
    </xdr:from>
    <xdr:to>
      <xdr:col>15</xdr:col>
      <xdr:colOff>621127</xdr:colOff>
      <xdr:row>78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2753975" y="13411200"/>
          <a:ext cx="98879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</xdr:txBody>
    </xdr:sp>
    <xdr:clientData/>
  </xdr:twoCellAnchor>
  <xdr:twoCellAnchor>
    <xdr:from>
      <xdr:col>15</xdr:col>
      <xdr:colOff>38100</xdr:colOff>
      <xdr:row>79</xdr:row>
      <xdr:rowOff>0</xdr:rowOff>
    </xdr:from>
    <xdr:to>
      <xdr:col>15</xdr:col>
      <xdr:colOff>672233</xdr:colOff>
      <xdr:row>79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3159740" y="13578840"/>
          <a:ext cx="588413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  <a:p>
          <a:pPr algn="ctr" rtl="0">
            <a:defRPr sz="1000"/>
          </a:pPr>
          <a:endParaRPr lang="hr-HR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11430</xdr:rowOff>
    </xdr:from>
    <xdr:to>
      <xdr:col>20</xdr:col>
      <xdr:colOff>0</xdr:colOff>
      <xdr:row>4</xdr:row>
      <xdr:rowOff>152440</xdr:rowOff>
    </xdr:to>
    <xdr:sp macro="" textlink="">
      <xdr:nvSpPr>
        <xdr:cNvPr id="2" name="Text 27"/>
        <xdr:cNvSpPr txBox="1">
          <a:spLocks noChangeArrowheads="1"/>
        </xdr:cNvSpPr>
      </xdr:nvSpPr>
      <xdr:spPr bwMode="auto">
        <a:xfrm>
          <a:off x="13121640" y="11430"/>
          <a:ext cx="0" cy="64393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1</xdr:row>
      <xdr:rowOff>11430</xdr:rowOff>
    </xdr:from>
    <xdr:to>
      <xdr:col>20</xdr:col>
      <xdr:colOff>0</xdr:colOff>
      <xdr:row>4</xdr:row>
      <xdr:rowOff>161985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121640" y="11430"/>
          <a:ext cx="0" cy="653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0</xdr:rowOff>
    </xdr:from>
    <xdr:to>
      <xdr:col>20</xdr:col>
      <xdr:colOff>0</xdr:colOff>
      <xdr:row>3</xdr:row>
      <xdr:rowOff>152400</xdr:rowOff>
    </xdr:to>
    <xdr:sp macro="" textlink="">
      <xdr:nvSpPr>
        <xdr:cNvPr id="2" name="Text 27"/>
        <xdr:cNvSpPr txBox="1">
          <a:spLocks noChangeArrowheads="1"/>
        </xdr:cNvSpPr>
      </xdr:nvSpPr>
      <xdr:spPr bwMode="auto">
        <a:xfrm>
          <a:off x="13121640" y="0"/>
          <a:ext cx="0" cy="48768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</xdr:row>
      <xdr:rowOff>161925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121640" y="0"/>
          <a:ext cx="0" cy="4972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20</xdr:col>
      <xdr:colOff>0</xdr:colOff>
      <xdr:row>1</xdr:row>
      <xdr:rowOff>11430</xdr:rowOff>
    </xdr:from>
    <xdr:to>
      <xdr:col>20</xdr:col>
      <xdr:colOff>0</xdr:colOff>
      <xdr:row>4</xdr:row>
      <xdr:rowOff>152440</xdr:rowOff>
    </xdr:to>
    <xdr:sp macro="" textlink="">
      <xdr:nvSpPr>
        <xdr:cNvPr id="4" name="Text 27"/>
        <xdr:cNvSpPr txBox="1">
          <a:spLocks noChangeArrowheads="1"/>
        </xdr:cNvSpPr>
      </xdr:nvSpPr>
      <xdr:spPr bwMode="auto">
        <a:xfrm>
          <a:off x="13121640" y="11430"/>
          <a:ext cx="0" cy="64393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1</xdr:row>
      <xdr:rowOff>11430</xdr:rowOff>
    </xdr:from>
    <xdr:to>
      <xdr:col>20</xdr:col>
      <xdr:colOff>0</xdr:colOff>
      <xdr:row>4</xdr:row>
      <xdr:rowOff>161985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3121640" y="11430"/>
          <a:ext cx="0" cy="653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20</xdr:col>
      <xdr:colOff>0</xdr:colOff>
      <xdr:row>39</xdr:row>
      <xdr:rowOff>0</xdr:rowOff>
    </xdr:from>
    <xdr:to>
      <xdr:col>20</xdr:col>
      <xdr:colOff>0</xdr:colOff>
      <xdr:row>39</xdr:row>
      <xdr:rowOff>0</xdr:rowOff>
    </xdr:to>
    <xdr:sp macro="" textlink="">
      <xdr:nvSpPr>
        <xdr:cNvPr id="6" name="Text 27"/>
        <xdr:cNvSpPr txBox="1">
          <a:spLocks noChangeArrowheads="1"/>
        </xdr:cNvSpPr>
      </xdr:nvSpPr>
      <xdr:spPr bwMode="auto">
        <a:xfrm>
          <a:off x="13121640" y="73761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39</xdr:row>
      <xdr:rowOff>0</xdr:rowOff>
    </xdr:from>
    <xdr:to>
      <xdr:col>20</xdr:col>
      <xdr:colOff>0</xdr:colOff>
      <xdr:row>39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3121640" y="737616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20</xdr:col>
      <xdr:colOff>0</xdr:colOff>
      <xdr:row>39</xdr:row>
      <xdr:rowOff>0</xdr:rowOff>
    </xdr:from>
    <xdr:to>
      <xdr:col>20</xdr:col>
      <xdr:colOff>0</xdr:colOff>
      <xdr:row>39</xdr:row>
      <xdr:rowOff>0</xdr:rowOff>
    </xdr:to>
    <xdr:sp macro="" textlink="">
      <xdr:nvSpPr>
        <xdr:cNvPr id="8" name="Text 27"/>
        <xdr:cNvSpPr txBox="1">
          <a:spLocks noChangeArrowheads="1"/>
        </xdr:cNvSpPr>
      </xdr:nvSpPr>
      <xdr:spPr bwMode="auto">
        <a:xfrm>
          <a:off x="13121640" y="73761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39</xdr:row>
      <xdr:rowOff>0</xdr:rowOff>
    </xdr:from>
    <xdr:to>
      <xdr:col>20</xdr:col>
      <xdr:colOff>0</xdr:colOff>
      <xdr:row>39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121640" y="737616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84"/>
  <sheetViews>
    <sheetView showGridLines="0" tabSelected="1" workbookViewId="0"/>
  </sheetViews>
  <sheetFormatPr defaultRowHeight="12.95" customHeight="1" x14ac:dyDescent="0.2"/>
  <cols>
    <col min="1" max="1" width="2.83203125" style="22" customWidth="1"/>
    <col min="2" max="2" width="155.5" style="22" bestFit="1" customWidth="1"/>
    <col min="3" max="3" width="6.33203125" style="104" customWidth="1"/>
    <col min="4" max="4" width="13.83203125" style="55" bestFit="1" customWidth="1"/>
    <col min="5" max="5" width="9.33203125" style="22"/>
    <col min="6" max="6" width="91" style="14" customWidth="1"/>
    <col min="7" max="20" width="9.33203125" style="22"/>
    <col min="21" max="21" width="8.83203125" style="53" customWidth="1"/>
    <col min="22" max="16384" width="9.33203125" style="22"/>
  </cols>
  <sheetData>
    <row r="2" spans="2:21" ht="15.75" x14ac:dyDescent="0.25">
      <c r="B2" s="54" t="s">
        <v>823</v>
      </c>
      <c r="F2" s="38"/>
    </row>
    <row r="3" spans="2:21" ht="12.95" customHeight="1" x14ac:dyDescent="0.2">
      <c r="F3" s="39"/>
    </row>
    <row r="4" spans="2:21" ht="12.95" customHeight="1" x14ac:dyDescent="0.2">
      <c r="B4" s="80" t="s">
        <v>262</v>
      </c>
      <c r="F4" s="40"/>
    </row>
    <row r="5" spans="2:21" ht="12.95" customHeight="1" x14ac:dyDescent="0.2">
      <c r="B5" s="21" t="s">
        <v>531</v>
      </c>
      <c r="F5" s="38"/>
    </row>
    <row r="6" spans="2:21" ht="12.95" customHeight="1" x14ac:dyDescent="0.2">
      <c r="B6" s="22" t="s">
        <v>200</v>
      </c>
    </row>
    <row r="9" spans="2:21" s="21" customFormat="1" ht="12.95" customHeight="1" x14ac:dyDescent="0.2">
      <c r="B9" s="115" t="s">
        <v>762</v>
      </c>
      <c r="C9" s="116">
        <v>1001</v>
      </c>
      <c r="D9" s="117">
        <v>3426616.0248500002</v>
      </c>
      <c r="F9" s="8"/>
      <c r="U9" s="64"/>
    </row>
    <row r="10" spans="2:21" ht="12.95" customHeight="1" x14ac:dyDescent="0.2">
      <c r="B10" s="111" t="s">
        <v>763</v>
      </c>
      <c r="C10" s="112">
        <v>1002</v>
      </c>
      <c r="D10" s="55">
        <v>301256</v>
      </c>
      <c r="F10" s="9"/>
      <c r="U10" s="53" t="str">
        <f>CONCATENATE("RN Rač",C10)</f>
        <v>RN Rač1002</v>
      </c>
    </row>
    <row r="11" spans="2:21" ht="12.95" customHeight="1" x14ac:dyDescent="0.2">
      <c r="B11" s="111" t="s">
        <v>764</v>
      </c>
      <c r="C11" s="112">
        <v>1003</v>
      </c>
      <c r="D11" s="55">
        <v>1893</v>
      </c>
      <c r="F11" s="9"/>
      <c r="U11" s="53" t="str">
        <f t="shared" ref="U11:U75" si="0">CONCATENATE("RN Rač",C11)</f>
        <v>RN Rač1003</v>
      </c>
    </row>
    <row r="12" spans="2:21" ht="12.95" customHeight="1" x14ac:dyDescent="0.2">
      <c r="B12" s="111" t="s">
        <v>765</v>
      </c>
      <c r="C12" s="112">
        <v>1004</v>
      </c>
      <c r="D12" s="55">
        <v>2756</v>
      </c>
      <c r="F12" s="10"/>
      <c r="U12" s="53" t="str">
        <f t="shared" si="0"/>
        <v>RN Rač1004</v>
      </c>
    </row>
    <row r="13" spans="2:21" ht="12.95" customHeight="1" x14ac:dyDescent="0.2">
      <c r="B13" s="111" t="s">
        <v>766</v>
      </c>
      <c r="C13" s="112">
        <v>1005</v>
      </c>
      <c r="D13" s="55">
        <v>175913</v>
      </c>
      <c r="F13" s="9"/>
      <c r="U13" s="53" t="str">
        <f t="shared" si="0"/>
        <v>RN Rač1005</v>
      </c>
    </row>
    <row r="14" spans="2:21" ht="12.95" customHeight="1" x14ac:dyDescent="0.2">
      <c r="B14" s="111" t="s">
        <v>767</v>
      </c>
      <c r="C14" s="112">
        <v>1006</v>
      </c>
      <c r="D14" s="55">
        <v>2921007.0248500002</v>
      </c>
      <c r="F14" s="9"/>
      <c r="U14" s="53" t="str">
        <f t="shared" si="0"/>
        <v>RN Rač1006</v>
      </c>
    </row>
    <row r="15" spans="2:21" ht="12.95" customHeight="1" x14ac:dyDescent="0.2">
      <c r="B15" s="111" t="s">
        <v>768</v>
      </c>
      <c r="C15" s="112">
        <v>1007</v>
      </c>
      <c r="D15" s="55">
        <v>0</v>
      </c>
      <c r="F15" s="10"/>
      <c r="U15" s="53" t="str">
        <f t="shared" si="0"/>
        <v>RN Rač1007</v>
      </c>
    </row>
    <row r="16" spans="2:21" ht="12.95" customHeight="1" x14ac:dyDescent="0.2">
      <c r="B16" s="111" t="s">
        <v>171</v>
      </c>
      <c r="C16" s="112">
        <v>1008</v>
      </c>
      <c r="D16" s="55">
        <v>18068</v>
      </c>
      <c r="F16" s="9"/>
      <c r="U16" s="53" t="str">
        <f t="shared" si="0"/>
        <v>RN Rač1008</v>
      </c>
    </row>
    <row r="17" spans="2:21" ht="12.95" customHeight="1" x14ac:dyDescent="0.2">
      <c r="B17" s="111" t="s">
        <v>769</v>
      </c>
      <c r="C17" s="112">
        <v>1009</v>
      </c>
      <c r="D17" s="55">
        <v>5723</v>
      </c>
      <c r="F17" s="9"/>
      <c r="U17" s="53" t="str">
        <f t="shared" si="0"/>
        <v>RN Rač1009</v>
      </c>
    </row>
    <row r="18" spans="2:21" s="21" customFormat="1" ht="12.95" customHeight="1" x14ac:dyDescent="0.2">
      <c r="B18" s="118" t="s">
        <v>770</v>
      </c>
      <c r="C18" s="119">
        <v>1010</v>
      </c>
      <c r="D18" s="58">
        <v>804618.19804000005</v>
      </c>
      <c r="F18" s="8"/>
      <c r="U18" s="64" t="str">
        <f t="shared" si="0"/>
        <v>RN Rač1010</v>
      </c>
    </row>
    <row r="19" spans="2:21" ht="12.95" customHeight="1" x14ac:dyDescent="0.2">
      <c r="B19" s="111" t="s">
        <v>771</v>
      </c>
      <c r="C19" s="112">
        <v>1011</v>
      </c>
      <c r="D19" s="55">
        <v>277402</v>
      </c>
      <c r="F19" s="9"/>
      <c r="U19" s="53" t="str">
        <f t="shared" si="0"/>
        <v>RN Rač1011</v>
      </c>
    </row>
    <row r="20" spans="2:21" ht="12.95" customHeight="1" x14ac:dyDescent="0.2">
      <c r="B20" s="111" t="s">
        <v>772</v>
      </c>
      <c r="C20" s="112">
        <v>1012</v>
      </c>
      <c r="D20" s="55">
        <v>0</v>
      </c>
      <c r="F20" s="10"/>
      <c r="U20" s="53" t="str">
        <f t="shared" si="0"/>
        <v>RN Rač1012</v>
      </c>
    </row>
    <row r="21" spans="2:21" ht="12.95" customHeight="1" x14ac:dyDescent="0.2">
      <c r="B21" s="111" t="s">
        <v>773</v>
      </c>
      <c r="C21" s="112">
        <v>1013</v>
      </c>
      <c r="D21" s="55">
        <v>499685.83104000002</v>
      </c>
      <c r="F21" s="10"/>
      <c r="U21" s="53" t="str">
        <f t="shared" si="0"/>
        <v>RN Rač1013</v>
      </c>
    </row>
    <row r="22" spans="2:21" ht="12.95" customHeight="1" x14ac:dyDescent="0.2">
      <c r="B22" s="111" t="s">
        <v>774</v>
      </c>
      <c r="C22" s="112">
        <v>1014</v>
      </c>
      <c r="D22" s="55">
        <v>787</v>
      </c>
      <c r="F22" s="9"/>
      <c r="U22" s="53" t="str">
        <f t="shared" si="0"/>
        <v>RN Rač1014</v>
      </c>
    </row>
    <row r="23" spans="2:21" ht="12.95" customHeight="1" x14ac:dyDescent="0.2">
      <c r="B23" s="111" t="s">
        <v>775</v>
      </c>
      <c r="C23" s="112">
        <v>1015</v>
      </c>
      <c r="D23" s="55">
        <v>6201.3670000000002</v>
      </c>
      <c r="F23" s="10"/>
      <c r="U23" s="53" t="str">
        <f t="shared" si="0"/>
        <v>RN Rač1015</v>
      </c>
    </row>
    <row r="24" spans="2:21" ht="12.95" customHeight="1" x14ac:dyDescent="0.2">
      <c r="B24" s="111" t="s">
        <v>776</v>
      </c>
      <c r="C24" s="112">
        <v>1016</v>
      </c>
      <c r="D24" s="55">
        <v>20542</v>
      </c>
      <c r="F24" s="9"/>
      <c r="U24" s="53" t="str">
        <f t="shared" si="0"/>
        <v>RN Rač1016</v>
      </c>
    </row>
    <row r="25" spans="2:21" s="21" customFormat="1" ht="11.25" x14ac:dyDescent="0.2">
      <c r="B25" s="118" t="s">
        <v>777</v>
      </c>
      <c r="C25" s="119">
        <v>1017</v>
      </c>
      <c r="D25" s="58">
        <v>0</v>
      </c>
      <c r="F25" s="8"/>
      <c r="U25" s="64" t="str">
        <f t="shared" si="0"/>
        <v>RN Rač1017</v>
      </c>
    </row>
    <row r="26" spans="2:21" s="21" customFormat="1" ht="12.95" customHeight="1" x14ac:dyDescent="0.2">
      <c r="B26" s="118" t="s">
        <v>778</v>
      </c>
      <c r="C26" s="119">
        <v>1018</v>
      </c>
      <c r="D26" s="58">
        <v>41784</v>
      </c>
      <c r="F26" s="8"/>
      <c r="U26" s="64" t="str">
        <f t="shared" si="0"/>
        <v>RN Rač1018</v>
      </c>
    </row>
    <row r="27" spans="2:21" ht="12.95" customHeight="1" x14ac:dyDescent="0.2">
      <c r="B27" s="111" t="s">
        <v>763</v>
      </c>
      <c r="C27" s="112">
        <v>1019</v>
      </c>
      <c r="D27" s="55">
        <v>8</v>
      </c>
      <c r="F27" s="12"/>
      <c r="U27" s="53" t="str">
        <f t="shared" si="0"/>
        <v>RN Rač1019</v>
      </c>
    </row>
    <row r="28" spans="2:21" ht="12.95" customHeight="1" x14ac:dyDescent="0.2">
      <c r="B28" s="111" t="s">
        <v>764</v>
      </c>
      <c r="C28" s="112">
        <v>1020</v>
      </c>
      <c r="D28" s="55">
        <v>474</v>
      </c>
      <c r="F28" s="9"/>
      <c r="U28" s="53" t="str">
        <f t="shared" si="0"/>
        <v>RN Rač1020</v>
      </c>
    </row>
    <row r="29" spans="2:21" ht="12.95" customHeight="1" x14ac:dyDescent="0.2">
      <c r="B29" s="111" t="s">
        <v>766</v>
      </c>
      <c r="C29" s="112">
        <v>1021</v>
      </c>
      <c r="D29" s="55">
        <v>481</v>
      </c>
      <c r="F29" s="10"/>
      <c r="U29" s="53" t="str">
        <f t="shared" si="0"/>
        <v>RN Rač1021</v>
      </c>
    </row>
    <row r="30" spans="2:21" ht="12.95" customHeight="1" x14ac:dyDescent="0.2">
      <c r="B30" s="111" t="s">
        <v>779</v>
      </c>
      <c r="C30" s="112">
        <v>1022</v>
      </c>
      <c r="D30" s="55">
        <v>42539.977059999997</v>
      </c>
      <c r="F30" s="9"/>
      <c r="U30" s="53" t="str">
        <f t="shared" si="0"/>
        <v>RN Rač1022</v>
      </c>
    </row>
    <row r="31" spans="2:21" s="21" customFormat="1" ht="11.25" x14ac:dyDescent="0.2">
      <c r="B31" s="118" t="s">
        <v>780</v>
      </c>
      <c r="C31" s="119">
        <v>1023</v>
      </c>
      <c r="D31" s="58">
        <v>1049019</v>
      </c>
      <c r="F31" s="8"/>
      <c r="U31" s="64" t="str">
        <f t="shared" si="0"/>
        <v>RN Rač1023</v>
      </c>
    </row>
    <row r="32" spans="2:21" s="21" customFormat="1" ht="11.25" x14ac:dyDescent="0.2">
      <c r="B32" s="118" t="s">
        <v>781</v>
      </c>
      <c r="C32" s="119">
        <v>1024</v>
      </c>
      <c r="D32" s="58">
        <v>273871.34314999997</v>
      </c>
      <c r="F32" s="8"/>
      <c r="U32" s="64" t="str">
        <f t="shared" si="0"/>
        <v>RN Rač1024</v>
      </c>
    </row>
    <row r="33" spans="2:21" s="21" customFormat="1" ht="12.95" customHeight="1" x14ac:dyDescent="0.2">
      <c r="B33" s="118" t="s">
        <v>782</v>
      </c>
      <c r="C33" s="119">
        <v>1025</v>
      </c>
      <c r="D33" s="58">
        <v>113441.06690999999</v>
      </c>
      <c r="F33" s="10"/>
      <c r="U33" s="64" t="str">
        <f t="shared" si="0"/>
        <v>RN Rač1025</v>
      </c>
    </row>
    <row r="34" spans="2:21" ht="12.95" customHeight="1" x14ac:dyDescent="0.2">
      <c r="B34" s="111" t="s">
        <v>766</v>
      </c>
      <c r="C34" s="112">
        <v>1026</v>
      </c>
      <c r="D34" s="55">
        <v>25581</v>
      </c>
      <c r="F34" s="10"/>
      <c r="U34" s="53" t="str">
        <f t="shared" si="0"/>
        <v>RN Rač1026</v>
      </c>
    </row>
    <row r="35" spans="2:21" ht="12.95" customHeight="1" x14ac:dyDescent="0.2">
      <c r="B35" s="111" t="s">
        <v>767</v>
      </c>
      <c r="C35" s="112">
        <v>1027</v>
      </c>
      <c r="D35" s="55">
        <v>87813</v>
      </c>
      <c r="F35" s="9"/>
      <c r="U35" s="53" t="str">
        <f t="shared" si="0"/>
        <v>RN Rač1027</v>
      </c>
    </row>
    <row r="36" spans="2:21" ht="12.95" customHeight="1" x14ac:dyDescent="0.2">
      <c r="B36" s="111" t="s">
        <v>783</v>
      </c>
      <c r="C36" s="112">
        <v>1028</v>
      </c>
      <c r="D36" s="55">
        <v>47.066910000000007</v>
      </c>
      <c r="F36" s="10"/>
      <c r="U36" s="53" t="str">
        <f t="shared" si="0"/>
        <v>RN Rač1028</v>
      </c>
    </row>
    <row r="37" spans="2:21" s="21" customFormat="1" ht="12.95" customHeight="1" x14ac:dyDescent="0.2">
      <c r="B37" s="111" t="s">
        <v>125</v>
      </c>
      <c r="C37" s="112">
        <v>1029</v>
      </c>
      <c r="D37" s="55">
        <v>0</v>
      </c>
      <c r="F37" s="13"/>
      <c r="U37" s="53" t="str">
        <f t="shared" si="0"/>
        <v>RN Rač1029</v>
      </c>
    </row>
    <row r="38" spans="2:21" s="21" customFormat="1" ht="12.95" customHeight="1" x14ac:dyDescent="0.2">
      <c r="B38" s="118" t="s">
        <v>784</v>
      </c>
      <c r="C38" s="119">
        <v>1030</v>
      </c>
      <c r="D38" s="58">
        <v>204370.01751999999</v>
      </c>
      <c r="F38" s="8"/>
      <c r="U38" s="64" t="str">
        <f t="shared" si="0"/>
        <v>RN Rač1030</v>
      </c>
    </row>
    <row r="39" spans="2:21" s="21" customFormat="1" ht="12.95" customHeight="1" x14ac:dyDescent="0.2">
      <c r="B39" s="118" t="s">
        <v>785</v>
      </c>
      <c r="C39" s="119">
        <v>1031</v>
      </c>
      <c r="D39" s="58">
        <v>15130</v>
      </c>
      <c r="F39" s="10"/>
      <c r="U39" s="64" t="str">
        <f t="shared" si="0"/>
        <v>RN Rač1031</v>
      </c>
    </row>
    <row r="40" spans="2:21" s="21" customFormat="1" ht="12.95" customHeight="1" x14ac:dyDescent="0.2">
      <c r="B40" s="118" t="s">
        <v>786</v>
      </c>
      <c r="C40" s="119">
        <v>1032</v>
      </c>
      <c r="D40" s="58">
        <v>-310</v>
      </c>
      <c r="F40" s="8"/>
      <c r="U40" s="64" t="str">
        <f t="shared" si="0"/>
        <v>RN Rač1032</v>
      </c>
    </row>
    <row r="41" spans="2:21" s="21" customFormat="1" ht="12.95" customHeight="1" x14ac:dyDescent="0.2">
      <c r="B41" s="118" t="s">
        <v>787</v>
      </c>
      <c r="C41" s="119">
        <v>1033</v>
      </c>
      <c r="D41" s="120">
        <v>-1911</v>
      </c>
      <c r="F41" s="8"/>
      <c r="U41" s="64" t="str">
        <f t="shared" si="0"/>
        <v>RN Rač1033</v>
      </c>
    </row>
    <row r="42" spans="2:21" s="21" customFormat="1" ht="12.95" customHeight="1" x14ac:dyDescent="0.2">
      <c r="B42" s="118" t="s">
        <v>788</v>
      </c>
      <c r="C42" s="119">
        <v>1034</v>
      </c>
      <c r="D42" s="58">
        <v>50840.240319999997</v>
      </c>
      <c r="F42" s="8"/>
      <c r="U42" s="64"/>
    </row>
    <row r="43" spans="2:21" s="21" customFormat="1" ht="12.95" customHeight="1" x14ac:dyDescent="0.2">
      <c r="B43" s="118" t="s">
        <v>789</v>
      </c>
      <c r="C43" s="119">
        <v>1035</v>
      </c>
      <c r="D43" s="58">
        <v>2732</v>
      </c>
      <c r="F43" s="13"/>
      <c r="U43" s="64" t="str">
        <f t="shared" si="0"/>
        <v>RN Rač1035</v>
      </c>
    </row>
    <row r="44" spans="2:21" s="21" customFormat="1" ht="12.95" customHeight="1" x14ac:dyDescent="0.2">
      <c r="B44" s="118" t="s">
        <v>790</v>
      </c>
      <c r="C44" s="119">
        <v>1036</v>
      </c>
      <c r="D44" s="121">
        <v>73537.229219999994</v>
      </c>
      <c r="F44" s="13"/>
      <c r="U44" s="64" t="str">
        <f t="shared" si="0"/>
        <v>RN Rač1036</v>
      </c>
    </row>
    <row r="45" spans="2:21" s="21" customFormat="1" ht="12.95" customHeight="1" x14ac:dyDescent="0.2">
      <c r="B45" s="118" t="s">
        <v>791</v>
      </c>
      <c r="C45" s="119">
        <v>1037</v>
      </c>
      <c r="D45" s="58">
        <v>309341.31530000002</v>
      </c>
      <c r="F45" s="15"/>
      <c r="U45" s="64" t="str">
        <f t="shared" si="0"/>
        <v>RN Rač1037</v>
      </c>
    </row>
    <row r="46" spans="2:21" s="21" customFormat="1" ht="12.95" customHeight="1" x14ac:dyDescent="0.2">
      <c r="B46" s="118" t="s">
        <v>792</v>
      </c>
      <c r="C46" s="119">
        <v>1038</v>
      </c>
      <c r="D46" s="58">
        <v>3589137.6993900002</v>
      </c>
      <c r="F46" s="16"/>
      <c r="U46" s="64" t="str">
        <f t="shared" si="0"/>
        <v>RN Rač1038</v>
      </c>
    </row>
    <row r="47" spans="2:21" s="21" customFormat="1" ht="12.95" customHeight="1" x14ac:dyDescent="0.2">
      <c r="B47" s="118" t="s">
        <v>793</v>
      </c>
      <c r="C47" s="119">
        <v>1039</v>
      </c>
      <c r="D47" s="58">
        <v>1666645.34907</v>
      </c>
      <c r="F47" s="18"/>
      <c r="U47" s="64" t="str">
        <f t="shared" si="0"/>
        <v>RN Rač1039</v>
      </c>
    </row>
    <row r="48" spans="2:21" ht="12.95" customHeight="1" x14ac:dyDescent="0.2">
      <c r="B48" s="111" t="s">
        <v>794</v>
      </c>
      <c r="C48" s="112">
        <v>1040</v>
      </c>
      <c r="D48" s="55">
        <v>970964.02041</v>
      </c>
      <c r="F48" s="17"/>
      <c r="U48" s="53" t="str">
        <f t="shared" si="0"/>
        <v>RN Rač1040</v>
      </c>
    </row>
    <row r="49" spans="2:21" ht="12.95" customHeight="1" x14ac:dyDescent="0.2">
      <c r="B49" s="111" t="s">
        <v>795</v>
      </c>
      <c r="C49" s="112">
        <v>1041</v>
      </c>
      <c r="D49" s="55">
        <v>695681.32866</v>
      </c>
      <c r="F49" s="17"/>
      <c r="U49" s="53" t="str">
        <f t="shared" si="0"/>
        <v>RN Rač1041</v>
      </c>
    </row>
    <row r="50" spans="2:21" s="21" customFormat="1" ht="12.95" customHeight="1" x14ac:dyDescent="0.2">
      <c r="B50" s="118" t="s">
        <v>796</v>
      </c>
      <c r="C50" s="119">
        <v>1042</v>
      </c>
      <c r="D50" s="58">
        <v>177390.60852000001</v>
      </c>
      <c r="F50" s="16"/>
      <c r="U50" s="64" t="str">
        <f t="shared" si="0"/>
        <v>RN Rač1042</v>
      </c>
    </row>
    <row r="51" spans="2:21" ht="12.95" customHeight="1" x14ac:dyDescent="0.2">
      <c r="B51" s="111" t="s">
        <v>797</v>
      </c>
      <c r="C51" s="112">
        <v>1043</v>
      </c>
      <c r="D51" s="55">
        <v>92813.35368</v>
      </c>
      <c r="F51" s="17"/>
      <c r="U51" s="53" t="str">
        <f t="shared" si="0"/>
        <v>RN Rač1043</v>
      </c>
    </row>
    <row r="52" spans="2:21" ht="12.95" customHeight="1" x14ac:dyDescent="0.2">
      <c r="B52" s="111" t="s">
        <v>798</v>
      </c>
      <c r="C52" s="112">
        <v>1044</v>
      </c>
      <c r="D52" s="55">
        <v>4792</v>
      </c>
      <c r="F52" s="17"/>
      <c r="U52" s="53" t="str">
        <f t="shared" si="0"/>
        <v>RN Rač1044</v>
      </c>
    </row>
    <row r="53" spans="2:21" ht="12.95" customHeight="1" x14ac:dyDescent="0.2">
      <c r="B53" s="111" t="s">
        <v>799</v>
      </c>
      <c r="C53" s="112">
        <v>1045</v>
      </c>
      <c r="D53" s="55">
        <v>79784.254839999994</v>
      </c>
      <c r="F53" s="16"/>
      <c r="U53" s="53" t="str">
        <f t="shared" si="0"/>
        <v>RN Rač1045</v>
      </c>
    </row>
    <row r="54" spans="2:21" s="21" customFormat="1" ht="12.95" customHeight="1" x14ac:dyDescent="0.2">
      <c r="B54" s="118" t="s">
        <v>800</v>
      </c>
      <c r="C54" s="119">
        <v>1046</v>
      </c>
      <c r="D54" s="58">
        <v>-9753</v>
      </c>
      <c r="F54" s="18"/>
      <c r="U54" s="64" t="str">
        <f t="shared" si="0"/>
        <v>RN Rač1046</v>
      </c>
    </row>
    <row r="55" spans="2:21" ht="12.95" customHeight="1" x14ac:dyDescent="0.2">
      <c r="B55" s="111" t="s">
        <v>766</v>
      </c>
      <c r="C55" s="112">
        <v>1047</v>
      </c>
      <c r="D55" s="55">
        <v>0</v>
      </c>
      <c r="F55" s="17"/>
      <c r="U55" s="53" t="str">
        <f t="shared" si="0"/>
        <v>RN Rač1047</v>
      </c>
    </row>
    <row r="56" spans="2:21" ht="12.95" customHeight="1" x14ac:dyDescent="0.2">
      <c r="B56" s="111" t="s">
        <v>767</v>
      </c>
      <c r="C56" s="112">
        <v>1048</v>
      </c>
      <c r="D56" s="55">
        <v>-9753</v>
      </c>
      <c r="F56" s="16"/>
      <c r="U56" s="53" t="str">
        <f t="shared" si="0"/>
        <v>RN Rač1048</v>
      </c>
    </row>
    <row r="57" spans="2:21" s="21" customFormat="1" ht="12.95" customHeight="1" x14ac:dyDescent="0.2">
      <c r="B57" s="118" t="s">
        <v>801</v>
      </c>
      <c r="C57" s="119">
        <v>1049</v>
      </c>
      <c r="D57" s="58">
        <v>7083.5904499999997</v>
      </c>
      <c r="F57" s="18"/>
      <c r="U57" s="64" t="str">
        <f t="shared" si="0"/>
        <v>RN Rač1049</v>
      </c>
    </row>
    <row r="58" spans="2:21" ht="12.95" customHeight="1" x14ac:dyDescent="0.2">
      <c r="B58" s="111" t="s">
        <v>802</v>
      </c>
      <c r="C58" s="112">
        <v>1050</v>
      </c>
      <c r="D58" s="55">
        <v>-21413.40955</v>
      </c>
      <c r="F58" s="19"/>
      <c r="U58" s="53" t="str">
        <f t="shared" si="0"/>
        <v>RN Rač1050</v>
      </c>
    </row>
    <row r="59" spans="2:21" ht="12.95" customHeight="1" x14ac:dyDescent="0.2">
      <c r="B59" s="111" t="s">
        <v>803</v>
      </c>
      <c r="C59" s="112">
        <v>1051</v>
      </c>
      <c r="D59" s="55">
        <v>28497</v>
      </c>
      <c r="F59" s="19"/>
      <c r="U59" s="53" t="str">
        <f t="shared" si="0"/>
        <v>RN Rač1051</v>
      </c>
    </row>
    <row r="60" spans="2:21" s="21" customFormat="1" ht="12.95" customHeight="1" x14ac:dyDescent="0.2">
      <c r="B60" s="118" t="s">
        <v>804</v>
      </c>
      <c r="C60" s="119">
        <v>1052</v>
      </c>
      <c r="D60" s="58">
        <v>115027.78660000001</v>
      </c>
      <c r="F60" s="122"/>
      <c r="U60" s="64" t="str">
        <f t="shared" si="0"/>
        <v>RN Rač1052</v>
      </c>
    </row>
    <row r="61" spans="2:21" ht="12.95" customHeight="1" x14ac:dyDescent="0.2">
      <c r="B61" s="111" t="s">
        <v>805</v>
      </c>
      <c r="C61" s="112">
        <v>1053</v>
      </c>
      <c r="D61" s="55">
        <v>-8805</v>
      </c>
      <c r="F61" s="19"/>
      <c r="U61" s="53" t="str">
        <f t="shared" si="0"/>
        <v>RN Rač1053</v>
      </c>
    </row>
    <row r="62" spans="2:21" ht="12.95" customHeight="1" x14ac:dyDescent="0.2">
      <c r="B62" s="111" t="s">
        <v>806</v>
      </c>
      <c r="C62" s="112">
        <v>1054</v>
      </c>
      <c r="D62" s="55">
        <v>123833.78660000001</v>
      </c>
      <c r="F62" s="20"/>
      <c r="U62" s="53" t="str">
        <f t="shared" si="0"/>
        <v>RN Rač1054</v>
      </c>
    </row>
    <row r="63" spans="2:21" s="21" customFormat="1" ht="12.95" customHeight="1" x14ac:dyDescent="0.2">
      <c r="B63" s="118" t="s">
        <v>807</v>
      </c>
      <c r="C63" s="119">
        <v>1055</v>
      </c>
      <c r="D63" s="58">
        <v>-12</v>
      </c>
      <c r="F63" s="110"/>
      <c r="U63" s="64" t="str">
        <f t="shared" si="0"/>
        <v>RN Rač1055</v>
      </c>
    </row>
    <row r="64" spans="2:21" s="21" customFormat="1" ht="12.95" customHeight="1" x14ac:dyDescent="0.2">
      <c r="B64" s="118" t="s">
        <v>808</v>
      </c>
      <c r="C64" s="119">
        <v>1056</v>
      </c>
      <c r="D64" s="58">
        <v>-2863</v>
      </c>
      <c r="F64" s="110"/>
      <c r="U64" s="64" t="str">
        <f t="shared" si="0"/>
        <v>RN Rač1056</v>
      </c>
    </row>
    <row r="65" spans="2:21" ht="12.95" customHeight="1" x14ac:dyDescent="0.2">
      <c r="B65" s="111" t="s">
        <v>797</v>
      </c>
      <c r="C65" s="112">
        <v>1057</v>
      </c>
      <c r="D65" s="55">
        <v>384</v>
      </c>
      <c r="F65" s="20"/>
      <c r="U65" s="53" t="str">
        <f t="shared" si="0"/>
        <v>RN Rač1057</v>
      </c>
    </row>
    <row r="66" spans="2:21" ht="12.95" customHeight="1" x14ac:dyDescent="0.2">
      <c r="B66" s="111" t="s">
        <v>798</v>
      </c>
      <c r="C66" s="112">
        <v>1058</v>
      </c>
      <c r="D66" s="55">
        <v>0</v>
      </c>
      <c r="F66" s="20"/>
      <c r="U66" s="53" t="str">
        <f t="shared" si="0"/>
        <v>RN Rač1058</v>
      </c>
    </row>
    <row r="67" spans="2:21" ht="12.95" customHeight="1" x14ac:dyDescent="0.2">
      <c r="B67" s="111" t="s">
        <v>809</v>
      </c>
      <c r="C67" s="112">
        <v>1059</v>
      </c>
      <c r="D67" s="55">
        <v>0</v>
      </c>
      <c r="F67" s="20"/>
      <c r="U67" s="53" t="str">
        <f t="shared" si="0"/>
        <v>RN Rač1059</v>
      </c>
    </row>
    <row r="68" spans="2:21" ht="12.95" customHeight="1" x14ac:dyDescent="0.2">
      <c r="B68" s="111" t="s">
        <v>799</v>
      </c>
      <c r="C68" s="112">
        <v>1060</v>
      </c>
      <c r="D68" s="55">
        <v>0</v>
      </c>
      <c r="F68" s="20"/>
      <c r="U68" s="53" t="str">
        <f t="shared" si="0"/>
        <v>RN Rač1060</v>
      </c>
    </row>
    <row r="69" spans="2:21" ht="12.95" customHeight="1" x14ac:dyDescent="0.2">
      <c r="B69" s="111" t="s">
        <v>810</v>
      </c>
      <c r="C69" s="112">
        <v>1061</v>
      </c>
      <c r="D69" s="55">
        <v>-3247</v>
      </c>
      <c r="F69" s="20"/>
      <c r="U69" s="53" t="str">
        <f t="shared" si="0"/>
        <v>RN Rač1061</v>
      </c>
    </row>
    <row r="70" spans="2:21" s="21" customFormat="1" ht="12.95" customHeight="1" x14ac:dyDescent="0.2">
      <c r="B70" s="118" t="s">
        <v>811</v>
      </c>
      <c r="C70" s="119">
        <v>1062</v>
      </c>
      <c r="D70" s="58">
        <v>0</v>
      </c>
      <c r="F70" s="110"/>
      <c r="U70" s="64" t="str">
        <f t="shared" si="0"/>
        <v>RN Rač1062</v>
      </c>
    </row>
    <row r="71" spans="2:21" s="21" customFormat="1" ht="12.95" customHeight="1" x14ac:dyDescent="0.2">
      <c r="B71" s="118" t="s">
        <v>812</v>
      </c>
      <c r="C71" s="119">
        <v>1063</v>
      </c>
      <c r="D71" s="58">
        <v>38340</v>
      </c>
      <c r="F71" s="110"/>
      <c r="U71" s="64" t="str">
        <f t="shared" si="0"/>
        <v>RN Rač1063</v>
      </c>
    </row>
    <row r="72" spans="2:21" s="21" customFormat="1" ht="12.95" customHeight="1" x14ac:dyDescent="0.2">
      <c r="B72" s="118" t="s">
        <v>813</v>
      </c>
      <c r="C72" s="119">
        <v>1064</v>
      </c>
      <c r="D72" s="58">
        <v>25244</v>
      </c>
      <c r="F72" s="110"/>
      <c r="U72" s="64" t="str">
        <f t="shared" si="0"/>
        <v>RN Rač1064</v>
      </c>
    </row>
    <row r="73" spans="2:21" s="21" customFormat="1" ht="12.95" customHeight="1" x14ac:dyDescent="0.2">
      <c r="B73" s="118" t="s">
        <v>814</v>
      </c>
      <c r="C73" s="119">
        <v>1065</v>
      </c>
      <c r="D73" s="58">
        <v>1679695.3647499999</v>
      </c>
      <c r="F73" s="110"/>
      <c r="U73" s="64" t="str">
        <f t="shared" si="0"/>
        <v>RN Rač1065</v>
      </c>
    </row>
    <row r="74" spans="2:21" s="21" customFormat="1" ht="12.95" customHeight="1" x14ac:dyDescent="0.2">
      <c r="B74" s="118" t="s">
        <v>815</v>
      </c>
      <c r="C74" s="119">
        <v>1066</v>
      </c>
      <c r="D74" s="58">
        <v>244997.32566</v>
      </c>
      <c r="F74" s="110"/>
      <c r="U74" s="64" t="str">
        <f t="shared" si="0"/>
        <v>RN Rač1066</v>
      </c>
    </row>
    <row r="75" spans="2:21" s="21" customFormat="1" ht="12.95" customHeight="1" x14ac:dyDescent="0.2">
      <c r="B75" s="118" t="s">
        <v>816</v>
      </c>
      <c r="C75" s="119">
        <v>1067</v>
      </c>
      <c r="D75" s="58">
        <v>1434699.0390900001</v>
      </c>
      <c r="F75" s="110"/>
      <c r="U75" s="64" t="str">
        <f t="shared" si="0"/>
        <v>RN Rač1067</v>
      </c>
    </row>
    <row r="76" spans="2:21" s="21" customFormat="1" ht="12.95" customHeight="1" x14ac:dyDescent="0.2">
      <c r="B76" s="118" t="s">
        <v>817</v>
      </c>
      <c r="C76" s="119">
        <v>1068</v>
      </c>
      <c r="D76" s="58">
        <v>-2287</v>
      </c>
      <c r="F76" s="110"/>
      <c r="U76" s="64" t="str">
        <f t="shared" ref="U76:U81" si="1">CONCATENATE("RN Rač",C76)</f>
        <v>RN Rač1068</v>
      </c>
    </row>
    <row r="77" spans="2:21" ht="12.95" customHeight="1" x14ac:dyDescent="0.2">
      <c r="B77" s="111" t="s">
        <v>818</v>
      </c>
      <c r="C77" s="112">
        <v>1069</v>
      </c>
      <c r="D77" s="55">
        <v>-2287</v>
      </c>
      <c r="F77" s="20"/>
      <c r="U77" s="53" t="str">
        <f t="shared" si="1"/>
        <v>RN Rač1069</v>
      </c>
    </row>
    <row r="78" spans="2:21" ht="12.95" customHeight="1" x14ac:dyDescent="0.2">
      <c r="B78" s="111" t="s">
        <v>819</v>
      </c>
      <c r="C78" s="112">
        <v>1070</v>
      </c>
      <c r="D78" s="55">
        <v>0</v>
      </c>
      <c r="F78" s="20"/>
      <c r="U78" s="53" t="str">
        <f t="shared" si="1"/>
        <v>RN Rač1070</v>
      </c>
    </row>
    <row r="79" spans="2:21" s="21" customFormat="1" ht="12.95" customHeight="1" x14ac:dyDescent="0.2">
      <c r="B79" s="118" t="s">
        <v>820</v>
      </c>
      <c r="C79" s="119">
        <v>1071</v>
      </c>
      <c r="D79" s="58">
        <v>1432412.0390900001</v>
      </c>
      <c r="F79" s="110"/>
      <c r="U79" s="64" t="str">
        <f t="shared" si="1"/>
        <v>RN Rač1071</v>
      </c>
    </row>
    <row r="80" spans="2:21" ht="12.95" customHeight="1" x14ac:dyDescent="0.2">
      <c r="B80" s="111" t="s">
        <v>821</v>
      </c>
      <c r="C80" s="112">
        <v>1072</v>
      </c>
      <c r="D80" s="55">
        <v>0</v>
      </c>
      <c r="F80" s="20"/>
      <c r="U80" s="53" t="str">
        <f t="shared" si="1"/>
        <v>RN Rač1072</v>
      </c>
    </row>
    <row r="81" spans="2:21" ht="12.95" customHeight="1" x14ac:dyDescent="0.2">
      <c r="B81" s="113" t="s">
        <v>822</v>
      </c>
      <c r="C81" s="114">
        <v>1073</v>
      </c>
      <c r="D81" s="109">
        <v>1432412.0390900001</v>
      </c>
      <c r="F81" s="20"/>
      <c r="U81" s="53" t="str">
        <f t="shared" si="1"/>
        <v>RN Rač1073</v>
      </c>
    </row>
    <row r="84" spans="2:21" ht="12.95" customHeight="1" x14ac:dyDescent="0.2">
      <c r="B84" s="103" t="s">
        <v>448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B2:H3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2" customWidth="1"/>
    <col min="2" max="2" width="69.6640625" style="22" bestFit="1" customWidth="1"/>
    <col min="3" max="3" width="5.83203125" style="53" customWidth="1"/>
    <col min="4" max="4" width="13.83203125" style="22" customWidth="1"/>
    <col min="5" max="5" width="5.83203125" style="53" customWidth="1"/>
    <col min="6" max="6" width="12.6640625" style="22" customWidth="1"/>
    <col min="7" max="7" width="5.83203125" style="53" customWidth="1"/>
    <col min="8" max="8" width="11.1640625" style="22" customWidth="1"/>
    <col min="9" max="16384" width="8.83203125" style="22"/>
  </cols>
  <sheetData>
    <row r="2" spans="2:8" ht="15.75" x14ac:dyDescent="0.25">
      <c r="B2" s="54" t="s">
        <v>518</v>
      </c>
    </row>
    <row r="4" spans="2:8" ht="12.95" customHeight="1" x14ac:dyDescent="0.2">
      <c r="B4" s="80" t="s">
        <v>262</v>
      </c>
    </row>
    <row r="5" spans="2:8" ht="12.95" customHeight="1" x14ac:dyDescent="0.2">
      <c r="B5" s="21" t="s">
        <v>531</v>
      </c>
    </row>
    <row r="6" spans="2:8" ht="12.95" customHeight="1" x14ac:dyDescent="0.2">
      <c r="B6" s="22" t="s">
        <v>200</v>
      </c>
    </row>
    <row r="8" spans="2:8" s="24" customFormat="1" ht="33.75" x14ac:dyDescent="0.2">
      <c r="B8" s="71"/>
      <c r="C8" s="71"/>
      <c r="D8" s="71" t="s">
        <v>0</v>
      </c>
      <c r="E8" s="71"/>
      <c r="F8" s="71" t="s">
        <v>1</v>
      </c>
      <c r="G8" s="71"/>
      <c r="H8" s="71" t="s">
        <v>489</v>
      </c>
    </row>
    <row r="9" spans="2:8" s="21" customFormat="1" ht="12.95" customHeight="1" x14ac:dyDescent="0.2">
      <c r="B9" s="21" t="s">
        <v>128</v>
      </c>
      <c r="C9" s="64"/>
      <c r="E9" s="64"/>
      <c r="G9" s="64"/>
    </row>
    <row r="10" spans="2:8" ht="12.95" customHeight="1" x14ac:dyDescent="0.2">
      <c r="B10" s="22" t="s">
        <v>121</v>
      </c>
      <c r="C10" s="53">
        <v>1001</v>
      </c>
      <c r="D10" s="55">
        <v>1345300</v>
      </c>
      <c r="E10" s="53">
        <v>2001</v>
      </c>
      <c r="F10" s="55">
        <v>422076</v>
      </c>
      <c r="G10" s="53">
        <v>3001</v>
      </c>
      <c r="H10" s="55">
        <v>320199</v>
      </c>
    </row>
    <row r="11" spans="2:8" ht="12.95" customHeight="1" x14ac:dyDescent="0.2">
      <c r="B11" s="22" t="s">
        <v>120</v>
      </c>
      <c r="C11" s="53">
        <v>1002</v>
      </c>
      <c r="D11" s="55">
        <v>519798</v>
      </c>
      <c r="E11" s="53">
        <v>2002</v>
      </c>
      <c r="F11" s="55">
        <v>51642</v>
      </c>
      <c r="G11" s="53">
        <v>3002</v>
      </c>
      <c r="H11" s="55">
        <v>207185</v>
      </c>
    </row>
    <row r="12" spans="2:8" ht="12.95" customHeight="1" x14ac:dyDescent="0.2">
      <c r="B12" s="22" t="s">
        <v>127</v>
      </c>
      <c r="C12" s="53">
        <v>1003</v>
      </c>
      <c r="D12" s="55">
        <v>1173449</v>
      </c>
      <c r="E12" s="53">
        <v>2003</v>
      </c>
      <c r="F12" s="55">
        <v>0</v>
      </c>
      <c r="G12" s="53">
        <v>3003</v>
      </c>
      <c r="H12" s="55">
        <v>0</v>
      </c>
    </row>
    <row r="13" spans="2:8" ht="12.95" customHeight="1" x14ac:dyDescent="0.2">
      <c r="B13" s="22" t="s">
        <v>126</v>
      </c>
      <c r="C13" s="53">
        <v>1004</v>
      </c>
      <c r="D13" s="55">
        <v>12</v>
      </c>
      <c r="E13" s="53">
        <v>2004</v>
      </c>
      <c r="F13" s="55">
        <v>0</v>
      </c>
      <c r="G13" s="53">
        <v>3004</v>
      </c>
      <c r="H13" s="55">
        <v>0</v>
      </c>
    </row>
    <row r="14" spans="2:8" ht="12.95" customHeight="1" x14ac:dyDescent="0.2">
      <c r="B14" s="22" t="s">
        <v>125</v>
      </c>
      <c r="C14" s="53">
        <v>1005</v>
      </c>
      <c r="D14" s="55">
        <v>3227220</v>
      </c>
      <c r="E14" s="53">
        <v>2005</v>
      </c>
      <c r="F14" s="55">
        <v>422150</v>
      </c>
      <c r="G14" s="53">
        <v>3005</v>
      </c>
      <c r="H14" s="55">
        <v>20824</v>
      </c>
    </row>
    <row r="15" spans="2:8" s="21" customFormat="1" ht="12.95" customHeight="1" x14ac:dyDescent="0.2">
      <c r="B15" s="81" t="s">
        <v>124</v>
      </c>
      <c r="C15" s="76">
        <v>1006</v>
      </c>
      <c r="D15" s="77">
        <v>6265779</v>
      </c>
      <c r="E15" s="76">
        <v>2006</v>
      </c>
      <c r="F15" s="77">
        <v>895869</v>
      </c>
      <c r="G15" s="76">
        <v>3006</v>
      </c>
      <c r="H15" s="77">
        <v>548207</v>
      </c>
    </row>
    <row r="16" spans="2:8" s="21" customFormat="1" ht="12.95" customHeight="1" x14ac:dyDescent="0.2">
      <c r="C16" s="64"/>
      <c r="D16" s="58"/>
      <c r="E16" s="64"/>
      <c r="F16" s="58"/>
      <c r="G16" s="64"/>
      <c r="H16" s="58"/>
    </row>
    <row r="17" spans="2:8" s="21" customFormat="1" ht="12.95" customHeight="1" x14ac:dyDescent="0.2">
      <c r="B17" s="21" t="s">
        <v>123</v>
      </c>
      <c r="C17" s="64"/>
      <c r="E17" s="64"/>
      <c r="G17" s="64"/>
    </row>
    <row r="18" spans="2:8" ht="12.95" customHeight="1" x14ac:dyDescent="0.2">
      <c r="B18" s="22" t="s">
        <v>122</v>
      </c>
      <c r="C18" s="53">
        <v>1007</v>
      </c>
      <c r="D18" s="55">
        <v>4135304</v>
      </c>
      <c r="E18" s="53">
        <v>2007</v>
      </c>
      <c r="F18" s="55">
        <v>1429702</v>
      </c>
      <c r="G18" s="53">
        <v>3007</v>
      </c>
      <c r="H18" s="55">
        <v>165</v>
      </c>
    </row>
    <row r="19" spans="2:8" ht="12.95" customHeight="1" x14ac:dyDescent="0.2">
      <c r="B19" s="22" t="s">
        <v>121</v>
      </c>
      <c r="C19" s="53">
        <v>1008</v>
      </c>
      <c r="D19" s="55">
        <v>1209254</v>
      </c>
      <c r="E19" s="53">
        <v>2008</v>
      </c>
      <c r="F19" s="55">
        <v>820734</v>
      </c>
      <c r="G19" s="53">
        <v>3008</v>
      </c>
      <c r="H19" s="55">
        <v>77652</v>
      </c>
    </row>
    <row r="20" spans="2:8" ht="12.95" customHeight="1" x14ac:dyDescent="0.2">
      <c r="B20" s="22" t="s">
        <v>120</v>
      </c>
      <c r="C20" s="53">
        <v>1009</v>
      </c>
      <c r="D20" s="55">
        <v>45071</v>
      </c>
      <c r="E20" s="53">
        <v>2009</v>
      </c>
      <c r="F20" s="55">
        <v>6681</v>
      </c>
      <c r="G20" s="53">
        <v>3009</v>
      </c>
      <c r="H20" s="55">
        <v>14155</v>
      </c>
    </row>
    <row r="21" spans="2:8" ht="12.95" customHeight="1" x14ac:dyDescent="0.2">
      <c r="B21" s="22" t="s">
        <v>119</v>
      </c>
      <c r="C21" s="53">
        <v>1010</v>
      </c>
      <c r="D21" s="55">
        <v>1753925</v>
      </c>
      <c r="E21" s="53">
        <v>2010</v>
      </c>
      <c r="F21" s="55">
        <v>0</v>
      </c>
      <c r="G21" s="53">
        <v>3010</v>
      </c>
      <c r="H21" s="55">
        <v>0</v>
      </c>
    </row>
    <row r="22" spans="2:8" ht="12.95" customHeight="1" x14ac:dyDescent="0.2">
      <c r="B22" s="22" t="s">
        <v>118</v>
      </c>
      <c r="C22" s="53">
        <v>1011</v>
      </c>
      <c r="D22" s="55">
        <v>1180919</v>
      </c>
      <c r="E22" s="53">
        <v>2011</v>
      </c>
      <c r="F22" s="55">
        <v>330562</v>
      </c>
      <c r="G22" s="53">
        <v>3011</v>
      </c>
      <c r="H22" s="55">
        <v>140319</v>
      </c>
    </row>
    <row r="23" spans="2:8" ht="12.95" customHeight="1" x14ac:dyDescent="0.2">
      <c r="B23" s="22" t="s">
        <v>117</v>
      </c>
      <c r="C23" s="53">
        <v>1012</v>
      </c>
      <c r="D23" s="55">
        <v>5472279</v>
      </c>
      <c r="E23" s="53">
        <v>2012</v>
      </c>
      <c r="F23" s="55">
        <v>409308</v>
      </c>
      <c r="G23" s="53">
        <v>3012</v>
      </c>
      <c r="H23" s="55">
        <v>142248</v>
      </c>
    </row>
    <row r="24" spans="2:8" s="21" customFormat="1" ht="12.95" customHeight="1" x14ac:dyDescent="0.2">
      <c r="B24" s="82" t="s">
        <v>116</v>
      </c>
      <c r="C24" s="74">
        <v>1013</v>
      </c>
      <c r="D24" s="75">
        <v>13796750</v>
      </c>
      <c r="E24" s="74">
        <v>2013</v>
      </c>
      <c r="F24" s="75">
        <v>2996988</v>
      </c>
      <c r="G24" s="74">
        <v>3013</v>
      </c>
      <c r="H24" s="75">
        <v>374540</v>
      </c>
    </row>
    <row r="25" spans="2:8" s="21" customFormat="1" ht="12.95" customHeight="1" x14ac:dyDescent="0.2">
      <c r="C25" s="64"/>
      <c r="D25" s="58"/>
      <c r="E25" s="64"/>
      <c r="F25" s="58"/>
      <c r="G25" s="64"/>
      <c r="H25" s="58"/>
    </row>
    <row r="26" spans="2:8" s="21" customFormat="1" ht="12.95" customHeight="1" x14ac:dyDescent="0.2">
      <c r="C26" s="64"/>
      <c r="D26" s="58"/>
      <c r="E26" s="64"/>
      <c r="F26" s="58"/>
      <c r="G26" s="64"/>
      <c r="H26" s="58"/>
    </row>
    <row r="27" spans="2:8" s="21" customFormat="1" ht="12.95" customHeight="1" x14ac:dyDescent="0.2">
      <c r="B27" s="82" t="s">
        <v>50</v>
      </c>
      <c r="C27" s="74"/>
      <c r="D27" s="82"/>
      <c r="E27" s="74"/>
      <c r="F27" s="82"/>
      <c r="G27" s="74"/>
      <c r="H27" s="82"/>
    </row>
    <row r="28" spans="2:8" ht="12.95" customHeight="1" x14ac:dyDescent="0.2">
      <c r="B28" s="22" t="s">
        <v>115</v>
      </c>
      <c r="C28" s="53">
        <v>1014</v>
      </c>
      <c r="D28" s="55">
        <v>0</v>
      </c>
      <c r="E28" s="53">
        <v>2014</v>
      </c>
      <c r="F28" s="55">
        <v>0</v>
      </c>
      <c r="G28" s="53">
        <v>3014</v>
      </c>
      <c r="H28" s="55">
        <v>0</v>
      </c>
    </row>
    <row r="29" spans="2:8" ht="12.95" customHeight="1" x14ac:dyDescent="0.2">
      <c r="B29" s="84" t="s">
        <v>114</v>
      </c>
      <c r="C29" s="78">
        <v>1015</v>
      </c>
      <c r="D29" s="79">
        <v>585287</v>
      </c>
      <c r="E29" s="78">
        <v>2015</v>
      </c>
      <c r="F29" s="79">
        <v>0</v>
      </c>
      <c r="G29" s="78">
        <v>3015</v>
      </c>
      <c r="H29" s="79">
        <v>0</v>
      </c>
    </row>
    <row r="32" spans="2:8" ht="12.95" customHeight="1" x14ac:dyDescent="0.2">
      <c r="B32" s="103" t="s">
        <v>448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B2:M5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2" customWidth="1"/>
    <col min="2" max="2" width="81.33203125" style="22" bestFit="1" customWidth="1"/>
    <col min="3" max="3" width="5.83203125" style="53" customWidth="1"/>
    <col min="4" max="4" width="13" style="22" customWidth="1"/>
    <col min="5" max="5" width="5.83203125" style="53" customWidth="1"/>
    <col min="6" max="6" width="13" style="22" customWidth="1"/>
    <col min="7" max="7" width="5.83203125" style="53" customWidth="1"/>
    <col min="8" max="8" width="13" style="22" customWidth="1"/>
    <col min="9" max="9" width="8.83203125" style="22"/>
    <col min="10" max="10" width="2.33203125" style="22" customWidth="1"/>
    <col min="11" max="11" width="2.83203125" style="22" customWidth="1"/>
    <col min="12" max="12" width="2.5" style="22" customWidth="1"/>
    <col min="13" max="13" width="44" style="22" customWidth="1"/>
    <col min="14" max="16384" width="8.83203125" style="22"/>
  </cols>
  <sheetData>
    <row r="2" spans="2:13" ht="15.75" x14ac:dyDescent="0.25">
      <c r="B2" s="54" t="s">
        <v>519</v>
      </c>
      <c r="J2" s="21"/>
    </row>
    <row r="3" spans="2:13" ht="12.95" customHeight="1" x14ac:dyDescent="0.2">
      <c r="J3" s="21"/>
    </row>
    <row r="4" spans="2:13" ht="12.95" customHeight="1" x14ac:dyDescent="0.2">
      <c r="B4" s="80" t="s">
        <v>262</v>
      </c>
      <c r="J4" s="21"/>
    </row>
    <row r="5" spans="2:13" ht="12.95" customHeight="1" x14ac:dyDescent="0.2">
      <c r="B5" s="21" t="s">
        <v>531</v>
      </c>
      <c r="J5" s="37"/>
      <c r="K5" s="37"/>
      <c r="L5" s="23"/>
      <c r="M5" s="23"/>
    </row>
    <row r="6" spans="2:13" ht="12.95" customHeight="1" x14ac:dyDescent="0.2">
      <c r="B6" s="22" t="s">
        <v>200</v>
      </c>
    </row>
    <row r="9" spans="2:13" s="24" customFormat="1" ht="33.75" x14ac:dyDescent="0.2">
      <c r="B9" s="71"/>
      <c r="C9" s="71"/>
      <c r="D9" s="71" t="s">
        <v>0</v>
      </c>
      <c r="E9" s="71"/>
      <c r="F9" s="71" t="s">
        <v>1</v>
      </c>
      <c r="G9" s="71"/>
      <c r="H9" s="71" t="s">
        <v>449</v>
      </c>
    </row>
    <row r="10" spans="2:13" s="21" customFormat="1" ht="12.95" customHeight="1" x14ac:dyDescent="0.2">
      <c r="B10" s="21" t="s">
        <v>168</v>
      </c>
      <c r="C10" s="64"/>
      <c r="E10" s="64"/>
      <c r="G10" s="64"/>
      <c r="K10" s="22"/>
      <c r="L10" s="22"/>
      <c r="M10" s="22"/>
    </row>
    <row r="11" spans="2:13" s="21" customFormat="1" ht="12.95" customHeight="1" x14ac:dyDescent="0.2">
      <c r="B11" s="21" t="s">
        <v>81</v>
      </c>
      <c r="C11" s="64"/>
      <c r="E11" s="64"/>
      <c r="G11" s="64"/>
      <c r="J11" s="25"/>
      <c r="K11" s="22"/>
      <c r="L11" s="22"/>
      <c r="M11" s="22"/>
    </row>
    <row r="12" spans="2:13" ht="12.95" customHeight="1" x14ac:dyDescent="0.2">
      <c r="B12" s="22" t="s">
        <v>201</v>
      </c>
      <c r="J12" s="21"/>
      <c r="K12" s="21"/>
      <c r="L12" s="21"/>
    </row>
    <row r="13" spans="2:13" ht="12.95" customHeight="1" x14ac:dyDescent="0.2">
      <c r="B13" s="22" t="s">
        <v>145</v>
      </c>
      <c r="C13" s="53">
        <v>1001</v>
      </c>
      <c r="D13" s="55">
        <v>263175</v>
      </c>
      <c r="E13" s="53">
        <f>+C13+1000</f>
        <v>2001</v>
      </c>
      <c r="F13" s="55">
        <v>192800</v>
      </c>
      <c r="G13" s="53">
        <f>+E13+1000</f>
        <v>3001</v>
      </c>
      <c r="H13" s="55">
        <v>47840</v>
      </c>
      <c r="K13" s="21"/>
    </row>
    <row r="14" spans="2:13" ht="12.95" customHeight="1" x14ac:dyDescent="0.2">
      <c r="B14" s="22" t="s">
        <v>163</v>
      </c>
      <c r="C14" s="53">
        <v>1002</v>
      </c>
      <c r="D14" s="55">
        <v>257028</v>
      </c>
      <c r="E14" s="53">
        <f>+C14+1000</f>
        <v>2002</v>
      </c>
      <c r="F14" s="55">
        <v>97818</v>
      </c>
      <c r="G14" s="53">
        <f>+E14+1000</f>
        <v>3002</v>
      </c>
      <c r="H14" s="55">
        <v>63222</v>
      </c>
    </row>
    <row r="15" spans="2:13" ht="12.95" customHeight="1" x14ac:dyDescent="0.2">
      <c r="B15" s="22" t="s">
        <v>206</v>
      </c>
    </row>
    <row r="16" spans="2:13" ht="12.95" customHeight="1" x14ac:dyDescent="0.2">
      <c r="B16" s="22" t="s">
        <v>145</v>
      </c>
      <c r="C16" s="53">
        <v>1003</v>
      </c>
      <c r="D16" s="55">
        <v>0</v>
      </c>
      <c r="E16" s="53">
        <f t="shared" ref="E16:G20" si="0">+C16+1000</f>
        <v>2003</v>
      </c>
      <c r="F16" s="55">
        <v>0</v>
      </c>
      <c r="G16" s="53">
        <f t="shared" si="0"/>
        <v>3003</v>
      </c>
      <c r="H16" s="55">
        <v>0</v>
      </c>
      <c r="K16" s="21"/>
    </row>
    <row r="17" spans="2:13" ht="12.95" customHeight="1" x14ac:dyDescent="0.2">
      <c r="B17" s="22" t="s">
        <v>163</v>
      </c>
      <c r="C17" s="53">
        <v>1004</v>
      </c>
      <c r="D17" s="55">
        <v>0</v>
      </c>
      <c r="E17" s="53">
        <f t="shared" si="0"/>
        <v>2004</v>
      </c>
      <c r="F17" s="55">
        <v>0</v>
      </c>
      <c r="G17" s="53">
        <f t="shared" si="0"/>
        <v>3004</v>
      </c>
      <c r="H17" s="55">
        <v>0</v>
      </c>
    </row>
    <row r="18" spans="2:13" ht="12.95" customHeight="1" x14ac:dyDescent="0.2">
      <c r="B18" s="22" t="s">
        <v>149</v>
      </c>
    </row>
    <row r="19" spans="2:13" ht="12.95" customHeight="1" x14ac:dyDescent="0.2">
      <c r="B19" s="22" t="s">
        <v>145</v>
      </c>
      <c r="C19" s="53">
        <v>1005</v>
      </c>
      <c r="D19" s="55">
        <v>4658</v>
      </c>
      <c r="E19" s="53">
        <f t="shared" si="0"/>
        <v>2005</v>
      </c>
      <c r="F19" s="55">
        <v>0</v>
      </c>
      <c r="G19" s="53">
        <f t="shared" si="0"/>
        <v>3005</v>
      </c>
      <c r="H19" s="55">
        <v>3438</v>
      </c>
      <c r="K19" s="21"/>
    </row>
    <row r="20" spans="2:13" ht="12.95" customHeight="1" x14ac:dyDescent="0.2">
      <c r="B20" s="22" t="s">
        <v>163</v>
      </c>
      <c r="C20" s="53">
        <v>1006</v>
      </c>
      <c r="D20" s="55">
        <v>8</v>
      </c>
      <c r="E20" s="53">
        <f t="shared" si="0"/>
        <v>2006</v>
      </c>
      <c r="F20" s="55">
        <v>0</v>
      </c>
      <c r="G20" s="53">
        <f t="shared" si="0"/>
        <v>3006</v>
      </c>
      <c r="H20" s="55">
        <v>0</v>
      </c>
    </row>
    <row r="21" spans="2:13" s="21" customFormat="1" ht="12.95" customHeight="1" x14ac:dyDescent="0.2">
      <c r="B21" s="21" t="s">
        <v>79</v>
      </c>
      <c r="C21" s="64"/>
      <c r="E21" s="64"/>
      <c r="G21" s="64"/>
      <c r="J21" s="22"/>
      <c r="K21" s="22"/>
      <c r="L21" s="22"/>
      <c r="M21" s="22"/>
    </row>
    <row r="22" spans="2:13" ht="12.95" customHeight="1" x14ac:dyDescent="0.2">
      <c r="B22" s="22" t="s">
        <v>415</v>
      </c>
      <c r="J22" s="21"/>
      <c r="K22" s="21"/>
    </row>
    <row r="23" spans="2:13" ht="12.95" customHeight="1" x14ac:dyDescent="0.2">
      <c r="B23" s="22" t="s">
        <v>416</v>
      </c>
      <c r="C23" s="53">
        <v>1007</v>
      </c>
      <c r="D23" s="55">
        <v>0</v>
      </c>
      <c r="E23" s="53">
        <f t="shared" ref="E23:G24" si="1">+C23+1000</f>
        <v>2007</v>
      </c>
      <c r="F23" s="55">
        <v>0</v>
      </c>
      <c r="G23" s="53">
        <f t="shared" si="1"/>
        <v>3007</v>
      </c>
      <c r="H23" s="55">
        <v>0</v>
      </c>
      <c r="J23" s="21"/>
      <c r="K23" s="21"/>
    </row>
    <row r="24" spans="2:13" ht="12.95" customHeight="1" x14ac:dyDescent="0.2">
      <c r="B24" s="22" t="s">
        <v>159</v>
      </c>
      <c r="C24" s="53">
        <v>1008</v>
      </c>
      <c r="D24" s="55">
        <v>0</v>
      </c>
      <c r="E24" s="53">
        <f t="shared" si="1"/>
        <v>2008</v>
      </c>
      <c r="F24" s="55">
        <v>0</v>
      </c>
      <c r="G24" s="53">
        <f t="shared" si="1"/>
        <v>3008</v>
      </c>
      <c r="H24" s="55">
        <v>0</v>
      </c>
      <c r="J24" s="21"/>
      <c r="K24" s="21"/>
    </row>
    <row r="25" spans="2:13" ht="12.95" customHeight="1" x14ac:dyDescent="0.2">
      <c r="B25" s="22" t="s">
        <v>78</v>
      </c>
      <c r="J25" s="21"/>
      <c r="K25" s="21"/>
    </row>
    <row r="26" spans="2:13" ht="12.95" customHeight="1" x14ac:dyDescent="0.2">
      <c r="B26" s="22" t="s">
        <v>147</v>
      </c>
      <c r="C26" s="53">
        <v>1009</v>
      </c>
      <c r="D26" s="55">
        <v>31</v>
      </c>
      <c r="E26" s="53">
        <f t="shared" ref="E26:G31" si="2">+C26+1000</f>
        <v>2009</v>
      </c>
      <c r="F26" s="55">
        <v>2</v>
      </c>
      <c r="G26" s="53">
        <f t="shared" si="2"/>
        <v>3009</v>
      </c>
      <c r="H26" s="55">
        <v>10</v>
      </c>
      <c r="K26" s="21"/>
    </row>
    <row r="27" spans="2:13" ht="12.95" customHeight="1" x14ac:dyDescent="0.2">
      <c r="B27" s="22" t="s">
        <v>146</v>
      </c>
      <c r="C27" s="53">
        <v>1010</v>
      </c>
      <c r="D27" s="55">
        <v>0</v>
      </c>
      <c r="E27" s="53">
        <f t="shared" si="2"/>
        <v>2010</v>
      </c>
      <c r="F27" s="55">
        <v>0</v>
      </c>
      <c r="G27" s="53">
        <f t="shared" si="2"/>
        <v>3010</v>
      </c>
      <c r="H27" s="55">
        <v>0</v>
      </c>
    </row>
    <row r="28" spans="2:13" ht="12.95" customHeight="1" x14ac:dyDescent="0.2">
      <c r="B28" s="22" t="s">
        <v>160</v>
      </c>
      <c r="C28" s="53">
        <v>1011</v>
      </c>
      <c r="D28" s="55">
        <v>2</v>
      </c>
      <c r="E28" s="53">
        <f t="shared" si="2"/>
        <v>2011</v>
      </c>
      <c r="F28" s="55">
        <v>0</v>
      </c>
      <c r="G28" s="53">
        <f t="shared" si="2"/>
        <v>3011</v>
      </c>
      <c r="H28" s="55">
        <v>0</v>
      </c>
    </row>
    <row r="29" spans="2:13" ht="12.95" customHeight="1" x14ac:dyDescent="0.2">
      <c r="B29" s="22" t="s">
        <v>135</v>
      </c>
      <c r="C29" s="53">
        <v>1012</v>
      </c>
      <c r="D29" s="55">
        <v>1558</v>
      </c>
      <c r="E29" s="53">
        <f t="shared" si="2"/>
        <v>2012</v>
      </c>
      <c r="F29" s="55">
        <v>15</v>
      </c>
      <c r="G29" s="53">
        <f t="shared" si="2"/>
        <v>3012</v>
      </c>
      <c r="H29" s="55">
        <v>1498</v>
      </c>
    </row>
    <row r="30" spans="2:13" ht="12.95" customHeight="1" x14ac:dyDescent="0.2">
      <c r="B30" s="22" t="s">
        <v>159</v>
      </c>
      <c r="C30" s="53">
        <v>1013</v>
      </c>
      <c r="D30" s="55">
        <v>440</v>
      </c>
      <c r="E30" s="53">
        <f t="shared" si="2"/>
        <v>2013</v>
      </c>
      <c r="F30" s="55">
        <v>0</v>
      </c>
      <c r="G30" s="53">
        <f t="shared" si="2"/>
        <v>3013</v>
      </c>
      <c r="H30" s="55">
        <v>338</v>
      </c>
    </row>
    <row r="31" spans="2:13" ht="12.95" customHeight="1" x14ac:dyDescent="0.2">
      <c r="B31" s="22" t="s">
        <v>162</v>
      </c>
      <c r="C31" s="53">
        <v>1014</v>
      </c>
      <c r="D31" s="55">
        <v>0</v>
      </c>
      <c r="E31" s="53">
        <f t="shared" si="2"/>
        <v>2014</v>
      </c>
      <c r="F31" s="55">
        <v>0</v>
      </c>
      <c r="G31" s="53">
        <f t="shared" si="2"/>
        <v>3014</v>
      </c>
      <c r="H31" s="55">
        <v>0</v>
      </c>
    </row>
    <row r="32" spans="2:13" ht="12.95" customHeight="1" x14ac:dyDescent="0.2">
      <c r="B32" s="22" t="s">
        <v>381</v>
      </c>
      <c r="D32" s="55"/>
      <c r="F32" s="55"/>
      <c r="H32" s="55"/>
    </row>
    <row r="33" spans="2:11" ht="12.95" customHeight="1" x14ac:dyDescent="0.2">
      <c r="B33" s="22" t="s">
        <v>147</v>
      </c>
      <c r="C33" s="53">
        <f>+C31+1</f>
        <v>1015</v>
      </c>
      <c r="D33" s="55">
        <v>5</v>
      </c>
      <c r="E33" s="53">
        <f t="shared" ref="E33:G38" si="3">+C33+1000</f>
        <v>2015</v>
      </c>
      <c r="F33" s="55">
        <v>5</v>
      </c>
      <c r="G33" s="53">
        <f t="shared" si="3"/>
        <v>3015</v>
      </c>
      <c r="H33" s="55">
        <v>0</v>
      </c>
      <c r="K33" s="21"/>
    </row>
    <row r="34" spans="2:11" ht="12.95" customHeight="1" x14ac:dyDescent="0.2">
      <c r="B34" s="22" t="s">
        <v>146</v>
      </c>
      <c r="C34" s="53">
        <f>+C33+1</f>
        <v>1016</v>
      </c>
      <c r="D34" s="55">
        <v>0</v>
      </c>
      <c r="E34" s="53">
        <f t="shared" si="3"/>
        <v>2016</v>
      </c>
      <c r="F34" s="55">
        <v>0</v>
      </c>
      <c r="G34" s="53">
        <f t="shared" si="3"/>
        <v>3016</v>
      </c>
      <c r="H34" s="55">
        <v>0</v>
      </c>
    </row>
    <row r="35" spans="2:11" ht="12.95" customHeight="1" x14ac:dyDescent="0.2">
      <c r="B35" s="22" t="s">
        <v>160</v>
      </c>
      <c r="C35" s="53">
        <f t="shared" ref="C35:C38" si="4">+C34+1</f>
        <v>1017</v>
      </c>
      <c r="D35" s="55">
        <v>0</v>
      </c>
      <c r="E35" s="53">
        <f t="shared" si="3"/>
        <v>2017</v>
      </c>
      <c r="F35" s="55">
        <v>0</v>
      </c>
      <c r="G35" s="53">
        <f t="shared" si="3"/>
        <v>3017</v>
      </c>
      <c r="H35" s="55">
        <v>0</v>
      </c>
    </row>
    <row r="36" spans="2:11" ht="12.95" customHeight="1" x14ac:dyDescent="0.2">
      <c r="B36" s="22" t="s">
        <v>135</v>
      </c>
      <c r="C36" s="53">
        <f t="shared" si="4"/>
        <v>1018</v>
      </c>
      <c r="D36" s="55">
        <v>0</v>
      </c>
      <c r="E36" s="53">
        <f t="shared" si="3"/>
        <v>2018</v>
      </c>
      <c r="F36" s="55">
        <v>0</v>
      </c>
      <c r="G36" s="53">
        <f t="shared" si="3"/>
        <v>3018</v>
      </c>
      <c r="H36" s="55">
        <v>0</v>
      </c>
    </row>
    <row r="37" spans="2:11" ht="12.95" customHeight="1" x14ac:dyDescent="0.2">
      <c r="B37" s="22" t="s">
        <v>159</v>
      </c>
      <c r="C37" s="53">
        <f t="shared" si="4"/>
        <v>1019</v>
      </c>
      <c r="D37" s="55">
        <v>0</v>
      </c>
      <c r="E37" s="53">
        <f t="shared" si="3"/>
        <v>2019</v>
      </c>
      <c r="F37" s="55">
        <v>0</v>
      </c>
      <c r="G37" s="53">
        <f t="shared" si="3"/>
        <v>3019</v>
      </c>
      <c r="H37" s="55">
        <v>0</v>
      </c>
    </row>
    <row r="38" spans="2:11" ht="12.95" customHeight="1" x14ac:dyDescent="0.2">
      <c r="B38" s="22" t="s">
        <v>158</v>
      </c>
      <c r="C38" s="53">
        <f t="shared" si="4"/>
        <v>1020</v>
      </c>
      <c r="D38" s="55">
        <v>0</v>
      </c>
      <c r="E38" s="53">
        <f t="shared" si="3"/>
        <v>2020</v>
      </c>
      <c r="F38" s="55">
        <v>0</v>
      </c>
      <c r="G38" s="53">
        <f t="shared" si="3"/>
        <v>3020</v>
      </c>
      <c r="H38" s="55">
        <v>0</v>
      </c>
    </row>
    <row r="39" spans="2:11" ht="12.95" customHeight="1" x14ac:dyDescent="0.2">
      <c r="B39" s="22" t="s">
        <v>382</v>
      </c>
      <c r="D39" s="55"/>
      <c r="F39" s="55"/>
      <c r="H39" s="55"/>
    </row>
    <row r="40" spans="2:11" ht="12.95" customHeight="1" x14ac:dyDescent="0.2">
      <c r="B40" s="22" t="s">
        <v>147</v>
      </c>
      <c r="C40" s="53">
        <f>+C38+1</f>
        <v>1021</v>
      </c>
      <c r="D40" s="55">
        <v>64</v>
      </c>
      <c r="E40" s="53">
        <f t="shared" ref="E40:G45" si="5">+C40+1000</f>
        <v>2021</v>
      </c>
      <c r="F40" s="55">
        <v>61</v>
      </c>
      <c r="G40" s="53">
        <f t="shared" si="5"/>
        <v>3021</v>
      </c>
      <c r="H40" s="55">
        <v>0</v>
      </c>
      <c r="K40" s="21"/>
    </row>
    <row r="41" spans="2:11" ht="12.95" customHeight="1" x14ac:dyDescent="0.2">
      <c r="B41" s="22" t="s">
        <v>146</v>
      </c>
      <c r="C41" s="53">
        <f>+C40+1</f>
        <v>1022</v>
      </c>
      <c r="D41" s="55">
        <v>0</v>
      </c>
      <c r="E41" s="53">
        <f t="shared" si="5"/>
        <v>2022</v>
      </c>
      <c r="F41" s="55">
        <v>0</v>
      </c>
      <c r="G41" s="53">
        <f t="shared" si="5"/>
        <v>3022</v>
      </c>
      <c r="H41" s="55">
        <v>0</v>
      </c>
    </row>
    <row r="42" spans="2:11" ht="12.95" customHeight="1" x14ac:dyDescent="0.2">
      <c r="B42" s="22" t="s">
        <v>160</v>
      </c>
      <c r="C42" s="53">
        <f t="shared" ref="C42:C45" si="6">+C41+1</f>
        <v>1023</v>
      </c>
      <c r="D42" s="55">
        <v>0</v>
      </c>
      <c r="E42" s="53">
        <f t="shared" si="5"/>
        <v>2023</v>
      </c>
      <c r="F42" s="55">
        <v>0</v>
      </c>
      <c r="G42" s="53">
        <f t="shared" si="5"/>
        <v>3023</v>
      </c>
      <c r="H42" s="55">
        <v>0</v>
      </c>
    </row>
    <row r="43" spans="2:11" ht="12.95" customHeight="1" x14ac:dyDescent="0.2">
      <c r="B43" s="22" t="s">
        <v>135</v>
      </c>
      <c r="C43" s="53">
        <f t="shared" si="6"/>
        <v>1024</v>
      </c>
      <c r="D43" s="55">
        <v>0</v>
      </c>
      <c r="E43" s="53">
        <f t="shared" si="5"/>
        <v>2024</v>
      </c>
      <c r="F43" s="55">
        <v>0</v>
      </c>
      <c r="G43" s="53">
        <f t="shared" si="5"/>
        <v>3024</v>
      </c>
      <c r="H43" s="55">
        <v>0</v>
      </c>
    </row>
    <row r="44" spans="2:11" ht="12.95" customHeight="1" x14ac:dyDescent="0.2">
      <c r="B44" s="22" t="s">
        <v>159</v>
      </c>
      <c r="C44" s="53">
        <f t="shared" si="6"/>
        <v>1025</v>
      </c>
      <c r="D44" s="55">
        <v>0</v>
      </c>
      <c r="E44" s="53">
        <f t="shared" si="5"/>
        <v>2025</v>
      </c>
      <c r="F44" s="55">
        <v>0</v>
      </c>
      <c r="G44" s="53">
        <f t="shared" si="5"/>
        <v>3025</v>
      </c>
      <c r="H44" s="55">
        <v>0</v>
      </c>
    </row>
    <row r="45" spans="2:11" ht="12.95" customHeight="1" x14ac:dyDescent="0.2">
      <c r="B45" s="22" t="s">
        <v>158</v>
      </c>
      <c r="C45" s="53">
        <f t="shared" si="6"/>
        <v>1026</v>
      </c>
      <c r="D45" s="55">
        <v>0</v>
      </c>
      <c r="E45" s="53">
        <f t="shared" si="5"/>
        <v>2026</v>
      </c>
      <c r="F45" s="55">
        <v>0</v>
      </c>
      <c r="G45" s="53">
        <f t="shared" si="5"/>
        <v>3026</v>
      </c>
      <c r="H45" s="55">
        <v>0</v>
      </c>
    </row>
    <row r="46" spans="2:11" ht="12.95" customHeight="1" x14ac:dyDescent="0.2">
      <c r="B46" s="22" t="s">
        <v>383</v>
      </c>
      <c r="D46" s="55"/>
      <c r="F46" s="55"/>
      <c r="H46" s="55"/>
    </row>
    <row r="47" spans="2:11" ht="12.95" customHeight="1" x14ac:dyDescent="0.2">
      <c r="B47" s="22" t="s">
        <v>147</v>
      </c>
      <c r="C47" s="53">
        <f>+C45+1</f>
        <v>1027</v>
      </c>
      <c r="D47" s="55">
        <v>737</v>
      </c>
      <c r="E47" s="53">
        <f t="shared" ref="E47:G52" si="7">+C47+1000</f>
        <v>2027</v>
      </c>
      <c r="F47" s="55">
        <v>1</v>
      </c>
      <c r="G47" s="53">
        <f t="shared" si="7"/>
        <v>3027</v>
      </c>
      <c r="H47" s="55">
        <v>178</v>
      </c>
      <c r="K47" s="21"/>
    </row>
    <row r="48" spans="2:11" ht="12.95" customHeight="1" x14ac:dyDescent="0.2">
      <c r="B48" s="22" t="s">
        <v>146</v>
      </c>
      <c r="C48" s="53">
        <f>+C47+1</f>
        <v>1028</v>
      </c>
      <c r="D48" s="55">
        <v>0</v>
      </c>
      <c r="E48" s="53">
        <f t="shared" si="7"/>
        <v>2028</v>
      </c>
      <c r="F48" s="55">
        <v>0</v>
      </c>
      <c r="G48" s="53">
        <f t="shared" si="7"/>
        <v>3028</v>
      </c>
      <c r="H48" s="55">
        <v>0</v>
      </c>
    </row>
    <row r="49" spans="2:12" ht="12.95" customHeight="1" x14ac:dyDescent="0.2">
      <c r="B49" s="22" t="s">
        <v>160</v>
      </c>
      <c r="C49" s="53">
        <f t="shared" ref="C49:C52" si="8">+C48+1</f>
        <v>1029</v>
      </c>
      <c r="D49" s="55">
        <v>0</v>
      </c>
      <c r="E49" s="53">
        <f t="shared" si="7"/>
        <v>2029</v>
      </c>
      <c r="F49" s="55">
        <v>0</v>
      </c>
      <c r="G49" s="53">
        <f t="shared" si="7"/>
        <v>3029</v>
      </c>
      <c r="H49" s="55">
        <v>0</v>
      </c>
    </row>
    <row r="50" spans="2:12" ht="12.95" customHeight="1" x14ac:dyDescent="0.2">
      <c r="B50" s="22" t="s">
        <v>135</v>
      </c>
      <c r="C50" s="53">
        <f t="shared" si="8"/>
        <v>1030</v>
      </c>
      <c r="D50" s="55">
        <v>0</v>
      </c>
      <c r="E50" s="53">
        <f t="shared" si="7"/>
        <v>2030</v>
      </c>
      <c r="F50" s="55">
        <v>0</v>
      </c>
      <c r="G50" s="53">
        <f t="shared" si="7"/>
        <v>3030</v>
      </c>
      <c r="H50" s="55">
        <v>0</v>
      </c>
    </row>
    <row r="51" spans="2:12" ht="12.95" customHeight="1" x14ac:dyDescent="0.2">
      <c r="B51" s="22" t="s">
        <v>159</v>
      </c>
      <c r="C51" s="53">
        <f t="shared" si="8"/>
        <v>1031</v>
      </c>
      <c r="D51" s="55">
        <v>11</v>
      </c>
      <c r="E51" s="53">
        <f t="shared" si="7"/>
        <v>2031</v>
      </c>
      <c r="F51" s="55">
        <v>0</v>
      </c>
      <c r="G51" s="53">
        <f t="shared" si="7"/>
        <v>3031</v>
      </c>
      <c r="H51" s="55">
        <v>0</v>
      </c>
    </row>
    <row r="52" spans="2:12" ht="12.95" customHeight="1" x14ac:dyDescent="0.2">
      <c r="B52" s="22" t="s">
        <v>158</v>
      </c>
      <c r="C52" s="53">
        <f t="shared" si="8"/>
        <v>1032</v>
      </c>
      <c r="D52" s="55">
        <v>110000</v>
      </c>
      <c r="E52" s="53">
        <f t="shared" si="7"/>
        <v>2032</v>
      </c>
      <c r="F52" s="55">
        <v>0</v>
      </c>
      <c r="G52" s="53">
        <f t="shared" si="7"/>
        <v>3032</v>
      </c>
      <c r="H52" s="55">
        <v>0</v>
      </c>
    </row>
    <row r="53" spans="2:12" ht="12.95" customHeight="1" x14ac:dyDescent="0.2">
      <c r="B53" s="22" t="s">
        <v>77</v>
      </c>
    </row>
    <row r="54" spans="2:12" ht="12.95" customHeight="1" x14ac:dyDescent="0.2">
      <c r="B54" s="22" t="s">
        <v>147</v>
      </c>
      <c r="C54" s="53">
        <f>+C52+1</f>
        <v>1033</v>
      </c>
      <c r="D54" s="55">
        <v>51</v>
      </c>
      <c r="E54" s="53">
        <f t="shared" ref="E54:G59" si="9">+C54+1000</f>
        <v>2033</v>
      </c>
      <c r="F54" s="55">
        <v>1</v>
      </c>
      <c r="G54" s="53">
        <f t="shared" si="9"/>
        <v>3033</v>
      </c>
      <c r="H54" s="55">
        <v>18</v>
      </c>
      <c r="K54" s="21"/>
      <c r="L54" s="21"/>
    </row>
    <row r="55" spans="2:12" ht="12.95" customHeight="1" x14ac:dyDescent="0.2">
      <c r="B55" s="22" t="s">
        <v>146</v>
      </c>
      <c r="C55" s="53">
        <f>+C54+1</f>
        <v>1034</v>
      </c>
      <c r="D55" s="55">
        <v>0</v>
      </c>
      <c r="E55" s="53">
        <f t="shared" si="9"/>
        <v>2034</v>
      </c>
      <c r="F55" s="55">
        <v>0</v>
      </c>
      <c r="G55" s="53">
        <f t="shared" si="9"/>
        <v>3034</v>
      </c>
      <c r="H55" s="55">
        <v>0</v>
      </c>
    </row>
    <row r="56" spans="2:12" ht="12.95" customHeight="1" x14ac:dyDescent="0.2">
      <c r="B56" s="22" t="s">
        <v>160</v>
      </c>
      <c r="C56" s="53">
        <f t="shared" ref="C56:C59" si="10">+C55+1</f>
        <v>1035</v>
      </c>
      <c r="D56" s="55">
        <v>0</v>
      </c>
      <c r="E56" s="53">
        <f t="shared" si="9"/>
        <v>2035</v>
      </c>
      <c r="F56" s="55">
        <v>0</v>
      </c>
      <c r="G56" s="53">
        <f t="shared" si="9"/>
        <v>3035</v>
      </c>
      <c r="H56" s="55">
        <v>0</v>
      </c>
    </row>
    <row r="57" spans="2:12" ht="12.95" customHeight="1" x14ac:dyDescent="0.2">
      <c r="B57" s="22" t="s">
        <v>135</v>
      </c>
      <c r="C57" s="53">
        <f t="shared" si="10"/>
        <v>1036</v>
      </c>
      <c r="D57" s="55">
        <v>0</v>
      </c>
      <c r="E57" s="53">
        <f t="shared" si="9"/>
        <v>2036</v>
      </c>
      <c r="F57" s="55">
        <v>0</v>
      </c>
      <c r="G57" s="53">
        <f t="shared" si="9"/>
        <v>3036</v>
      </c>
      <c r="H57" s="55">
        <v>0</v>
      </c>
    </row>
    <row r="58" spans="2:12" ht="12.95" customHeight="1" x14ac:dyDescent="0.2">
      <c r="B58" s="22" t="s">
        <v>159</v>
      </c>
      <c r="C58" s="53">
        <f t="shared" si="10"/>
        <v>1037</v>
      </c>
      <c r="D58" s="55">
        <v>0</v>
      </c>
      <c r="E58" s="53">
        <f t="shared" si="9"/>
        <v>2037</v>
      </c>
      <c r="F58" s="55">
        <v>0</v>
      </c>
      <c r="G58" s="53">
        <f t="shared" si="9"/>
        <v>3037</v>
      </c>
      <c r="H58" s="55">
        <v>0</v>
      </c>
    </row>
    <row r="59" spans="2:12" ht="12.95" customHeight="1" x14ac:dyDescent="0.2">
      <c r="B59" s="22" t="s">
        <v>158</v>
      </c>
      <c r="C59" s="53">
        <f t="shared" si="10"/>
        <v>1038</v>
      </c>
      <c r="D59" s="55">
        <v>38340</v>
      </c>
      <c r="E59" s="53">
        <f t="shared" si="9"/>
        <v>2038</v>
      </c>
      <c r="F59" s="55">
        <v>0</v>
      </c>
      <c r="G59" s="53">
        <f t="shared" si="9"/>
        <v>3038</v>
      </c>
      <c r="H59" s="55">
        <v>0</v>
      </c>
    </row>
    <row r="60" spans="2:12" ht="12.95" customHeight="1" x14ac:dyDescent="0.2">
      <c r="B60" s="22" t="s">
        <v>384</v>
      </c>
    </row>
    <row r="61" spans="2:12" ht="12.95" customHeight="1" x14ac:dyDescent="0.2">
      <c r="B61" s="22" t="s">
        <v>147</v>
      </c>
      <c r="C61" s="53">
        <f>+C59+1</f>
        <v>1039</v>
      </c>
      <c r="D61" s="55">
        <v>78</v>
      </c>
      <c r="E61" s="53">
        <f t="shared" ref="E61:G66" si="11">+C61+1000</f>
        <v>2039</v>
      </c>
      <c r="F61" s="55">
        <v>4</v>
      </c>
      <c r="G61" s="53">
        <f t="shared" si="11"/>
        <v>3039</v>
      </c>
      <c r="H61" s="55">
        <v>7</v>
      </c>
      <c r="K61" s="21"/>
    </row>
    <row r="62" spans="2:12" ht="12.95" customHeight="1" x14ac:dyDescent="0.2">
      <c r="B62" s="22" t="s">
        <v>146</v>
      </c>
      <c r="C62" s="53">
        <f>+C61+1</f>
        <v>1040</v>
      </c>
      <c r="D62" s="55">
        <v>0</v>
      </c>
      <c r="E62" s="53">
        <f t="shared" si="11"/>
        <v>2040</v>
      </c>
      <c r="F62" s="55">
        <v>0</v>
      </c>
      <c r="G62" s="53">
        <f t="shared" si="11"/>
        <v>3040</v>
      </c>
      <c r="H62" s="55">
        <v>0</v>
      </c>
    </row>
    <row r="63" spans="2:12" ht="12.95" customHeight="1" x14ac:dyDescent="0.2">
      <c r="B63" s="22" t="s">
        <v>160</v>
      </c>
      <c r="C63" s="53">
        <f t="shared" ref="C63:C66" si="12">+C62+1</f>
        <v>1041</v>
      </c>
      <c r="D63" s="55">
        <v>0</v>
      </c>
      <c r="E63" s="53">
        <f t="shared" si="11"/>
        <v>2041</v>
      </c>
      <c r="F63" s="55">
        <v>0</v>
      </c>
      <c r="G63" s="53">
        <f t="shared" si="11"/>
        <v>3041</v>
      </c>
      <c r="H63" s="55">
        <v>0</v>
      </c>
    </row>
    <row r="64" spans="2:12" ht="12.95" customHeight="1" x14ac:dyDescent="0.2">
      <c r="B64" s="22" t="s">
        <v>135</v>
      </c>
      <c r="C64" s="53">
        <f t="shared" si="12"/>
        <v>1042</v>
      </c>
      <c r="D64" s="55">
        <v>0</v>
      </c>
      <c r="E64" s="53">
        <f t="shared" si="11"/>
        <v>2042</v>
      </c>
      <c r="F64" s="55">
        <v>0</v>
      </c>
      <c r="G64" s="53">
        <f t="shared" si="11"/>
        <v>3042</v>
      </c>
      <c r="H64" s="55">
        <v>0</v>
      </c>
    </row>
    <row r="65" spans="2:13" ht="12.95" customHeight="1" x14ac:dyDescent="0.2">
      <c r="B65" s="22" t="s">
        <v>159</v>
      </c>
      <c r="C65" s="53">
        <f t="shared" si="12"/>
        <v>1043</v>
      </c>
      <c r="D65" s="55">
        <v>0</v>
      </c>
      <c r="E65" s="53">
        <f t="shared" si="11"/>
        <v>2043</v>
      </c>
      <c r="F65" s="55">
        <v>0</v>
      </c>
      <c r="G65" s="53">
        <f t="shared" si="11"/>
        <v>3043</v>
      </c>
      <c r="H65" s="55">
        <v>0</v>
      </c>
    </row>
    <row r="66" spans="2:13" ht="12.95" customHeight="1" x14ac:dyDescent="0.2">
      <c r="B66" s="22" t="s">
        <v>158</v>
      </c>
      <c r="C66" s="53">
        <f t="shared" si="12"/>
        <v>1044</v>
      </c>
      <c r="D66" s="55">
        <v>0</v>
      </c>
      <c r="E66" s="53">
        <f t="shared" si="11"/>
        <v>2044</v>
      </c>
      <c r="F66" s="55">
        <v>0</v>
      </c>
      <c r="G66" s="53">
        <f t="shared" si="11"/>
        <v>3044</v>
      </c>
      <c r="H66" s="55">
        <v>0</v>
      </c>
    </row>
    <row r="67" spans="2:13" s="21" customFormat="1" ht="12.95" customHeight="1" x14ac:dyDescent="0.2">
      <c r="B67" s="21" t="s">
        <v>378</v>
      </c>
      <c r="C67" s="64"/>
      <c r="E67" s="64"/>
      <c r="G67" s="64"/>
      <c r="J67" s="22"/>
      <c r="K67" s="22"/>
      <c r="L67" s="22"/>
      <c r="M67" s="22"/>
    </row>
    <row r="68" spans="2:13" ht="12.95" customHeight="1" x14ac:dyDescent="0.2">
      <c r="B68" s="22" t="s">
        <v>385</v>
      </c>
      <c r="J68" s="21"/>
    </row>
    <row r="69" spans="2:13" ht="12.95" customHeight="1" x14ac:dyDescent="0.2">
      <c r="B69" s="22" t="s">
        <v>137</v>
      </c>
      <c r="C69" s="53">
        <f>+C66+1</f>
        <v>1045</v>
      </c>
      <c r="D69" s="55">
        <v>7254</v>
      </c>
      <c r="E69" s="53">
        <f t="shared" ref="E69:G71" si="13">+C69+1000</f>
        <v>2045</v>
      </c>
      <c r="F69" s="55">
        <v>1406</v>
      </c>
      <c r="G69" s="53">
        <f t="shared" si="13"/>
        <v>3045</v>
      </c>
      <c r="H69" s="55">
        <v>2573</v>
      </c>
      <c r="K69" s="21"/>
    </row>
    <row r="70" spans="2:13" ht="12.95" customHeight="1" x14ac:dyDescent="0.2">
      <c r="B70" s="22" t="s">
        <v>159</v>
      </c>
      <c r="C70" s="53">
        <f>+C69+1</f>
        <v>1046</v>
      </c>
      <c r="D70" s="55">
        <v>57527</v>
      </c>
      <c r="E70" s="53">
        <f t="shared" si="13"/>
        <v>2046</v>
      </c>
      <c r="F70" s="55">
        <v>6586</v>
      </c>
      <c r="G70" s="53">
        <f t="shared" si="13"/>
        <v>3046</v>
      </c>
      <c r="H70" s="55">
        <v>0</v>
      </c>
    </row>
    <row r="71" spans="2:13" ht="12.95" customHeight="1" x14ac:dyDescent="0.2">
      <c r="B71" s="22" t="s">
        <v>158</v>
      </c>
      <c r="C71" s="53">
        <f>+C70+1</f>
        <v>1047</v>
      </c>
      <c r="D71" s="55">
        <v>0</v>
      </c>
      <c r="E71" s="53">
        <f t="shared" si="13"/>
        <v>2047</v>
      </c>
      <c r="F71" s="55">
        <v>0</v>
      </c>
      <c r="G71" s="53">
        <f t="shared" si="13"/>
        <v>3047</v>
      </c>
      <c r="H71" s="55">
        <v>0</v>
      </c>
    </row>
    <row r="72" spans="2:13" ht="12.95" customHeight="1" x14ac:dyDescent="0.2">
      <c r="B72" s="22" t="s">
        <v>386</v>
      </c>
      <c r="F72" s="55"/>
    </row>
    <row r="73" spans="2:13" ht="12.95" customHeight="1" x14ac:dyDescent="0.2">
      <c r="B73" s="22" t="s">
        <v>137</v>
      </c>
      <c r="C73" s="53">
        <f>+C71+1</f>
        <v>1048</v>
      </c>
      <c r="D73" s="55">
        <v>111350</v>
      </c>
      <c r="E73" s="53">
        <f t="shared" ref="E73:G75" si="14">+C73+1000</f>
        <v>2048</v>
      </c>
      <c r="F73" s="55">
        <v>35611</v>
      </c>
      <c r="G73" s="53">
        <f t="shared" si="14"/>
        <v>3048</v>
      </c>
      <c r="H73" s="55">
        <v>51351</v>
      </c>
      <c r="K73" s="21"/>
    </row>
    <row r="74" spans="2:13" ht="12.95" customHeight="1" x14ac:dyDescent="0.2">
      <c r="B74" s="22" t="s">
        <v>159</v>
      </c>
      <c r="C74" s="53">
        <f>+C73+1</f>
        <v>1049</v>
      </c>
      <c r="D74" s="55">
        <v>2568</v>
      </c>
      <c r="E74" s="53">
        <f t="shared" si="14"/>
        <v>2049</v>
      </c>
      <c r="F74" s="55">
        <v>0</v>
      </c>
      <c r="G74" s="53">
        <f t="shared" si="14"/>
        <v>3049</v>
      </c>
      <c r="H74" s="55">
        <v>0</v>
      </c>
    </row>
    <row r="75" spans="2:13" ht="12.95" customHeight="1" x14ac:dyDescent="0.2">
      <c r="B75" s="22" t="s">
        <v>158</v>
      </c>
      <c r="C75" s="53">
        <f>+C74+1</f>
        <v>1050</v>
      </c>
      <c r="D75" s="55">
        <v>0</v>
      </c>
      <c r="E75" s="53">
        <f t="shared" si="14"/>
        <v>2050</v>
      </c>
      <c r="F75" s="55">
        <v>0</v>
      </c>
      <c r="G75" s="53">
        <f t="shared" si="14"/>
        <v>3050</v>
      </c>
      <c r="H75" s="55">
        <v>0</v>
      </c>
    </row>
    <row r="76" spans="2:13" s="21" customFormat="1" ht="12.95" customHeight="1" x14ac:dyDescent="0.2">
      <c r="B76" s="21" t="s">
        <v>317</v>
      </c>
      <c r="C76" s="64"/>
      <c r="E76" s="64"/>
      <c r="G76" s="64"/>
      <c r="J76" s="22"/>
      <c r="K76" s="22"/>
      <c r="L76" s="22"/>
      <c r="M76" s="22"/>
    </row>
    <row r="77" spans="2:13" ht="12.95" customHeight="1" x14ac:dyDescent="0.2">
      <c r="B77" s="22" t="s">
        <v>161</v>
      </c>
      <c r="C77" s="53">
        <f>+C75+1</f>
        <v>1051</v>
      </c>
      <c r="D77" s="55">
        <v>420</v>
      </c>
      <c r="E77" s="53">
        <f t="shared" ref="E77:G77" si="15">+C77+1000</f>
        <v>2051</v>
      </c>
      <c r="F77" s="55">
        <v>134</v>
      </c>
      <c r="G77" s="53">
        <f t="shared" si="15"/>
        <v>3051</v>
      </c>
      <c r="H77" s="55">
        <v>113</v>
      </c>
      <c r="J77" s="21"/>
    </row>
    <row r="78" spans="2:13" s="21" customFormat="1" ht="12.95" customHeight="1" x14ac:dyDescent="0.2">
      <c r="B78" s="21" t="s">
        <v>318</v>
      </c>
      <c r="C78" s="64"/>
      <c r="E78" s="64"/>
      <c r="G78" s="64"/>
      <c r="K78" s="22"/>
      <c r="L78" s="22"/>
      <c r="M78" s="22"/>
    </row>
    <row r="79" spans="2:13" ht="12.95" customHeight="1" x14ac:dyDescent="0.2">
      <c r="B79" s="22" t="s">
        <v>161</v>
      </c>
      <c r="C79" s="53">
        <f>+C77+1</f>
        <v>1052</v>
      </c>
      <c r="D79" s="55">
        <v>310811</v>
      </c>
      <c r="E79" s="53">
        <f t="shared" ref="E79:G79" si="16">+C79+1000</f>
        <v>2052</v>
      </c>
      <c r="F79" s="55">
        <v>789</v>
      </c>
      <c r="G79" s="53">
        <f t="shared" si="16"/>
        <v>3052</v>
      </c>
      <c r="H79" s="55">
        <v>147654</v>
      </c>
      <c r="J79" s="21"/>
    </row>
    <row r="80" spans="2:13" s="21" customFormat="1" ht="12.95" customHeight="1" x14ac:dyDescent="0.2">
      <c r="B80" s="21" t="s">
        <v>319</v>
      </c>
      <c r="C80" s="64"/>
      <c r="E80" s="64"/>
      <c r="G80" s="64"/>
      <c r="K80" s="22"/>
      <c r="L80" s="22"/>
      <c r="M80" s="22"/>
    </row>
    <row r="81" spans="2:13" ht="12.95" customHeight="1" x14ac:dyDescent="0.2">
      <c r="B81" s="22" t="s">
        <v>320</v>
      </c>
      <c r="J81" s="21"/>
    </row>
    <row r="82" spans="2:13" ht="12.95" customHeight="1" x14ac:dyDescent="0.2">
      <c r="B82" s="22" t="s">
        <v>137</v>
      </c>
      <c r="C82" s="53">
        <f>+C79+1</f>
        <v>1053</v>
      </c>
      <c r="D82" s="55">
        <v>488</v>
      </c>
      <c r="E82" s="53">
        <f t="shared" ref="E82:G86" si="17">+C82+1000</f>
        <v>2053</v>
      </c>
      <c r="F82" s="55">
        <v>487</v>
      </c>
      <c r="G82" s="53">
        <f t="shared" si="17"/>
        <v>3053</v>
      </c>
      <c r="H82" s="55">
        <v>0</v>
      </c>
      <c r="K82" s="21"/>
    </row>
    <row r="83" spans="2:13" ht="12.95" customHeight="1" x14ac:dyDescent="0.2">
      <c r="B83" s="22" t="s">
        <v>160</v>
      </c>
      <c r="C83" s="53">
        <f>+C82+1</f>
        <v>1054</v>
      </c>
      <c r="D83" s="55">
        <v>0</v>
      </c>
      <c r="E83" s="53">
        <f t="shared" si="17"/>
        <v>2054</v>
      </c>
      <c r="F83" s="55">
        <v>0</v>
      </c>
      <c r="G83" s="53">
        <f t="shared" si="17"/>
        <v>3054</v>
      </c>
      <c r="H83" s="55">
        <v>0</v>
      </c>
    </row>
    <row r="84" spans="2:13" ht="12.95" customHeight="1" x14ac:dyDescent="0.2">
      <c r="B84" s="22" t="s">
        <v>135</v>
      </c>
      <c r="C84" s="53">
        <f t="shared" ref="C84:C86" si="18">+C83+1</f>
        <v>1055</v>
      </c>
      <c r="D84" s="55">
        <v>1636</v>
      </c>
      <c r="E84" s="53">
        <f t="shared" si="17"/>
        <v>2055</v>
      </c>
      <c r="F84" s="55">
        <v>1635</v>
      </c>
      <c r="G84" s="53">
        <f t="shared" si="17"/>
        <v>3055</v>
      </c>
      <c r="H84" s="55">
        <v>0</v>
      </c>
    </row>
    <row r="85" spans="2:13" ht="12.95" customHeight="1" x14ac:dyDescent="0.2">
      <c r="B85" s="22" t="s">
        <v>159</v>
      </c>
      <c r="C85" s="53">
        <f t="shared" si="18"/>
        <v>1056</v>
      </c>
      <c r="D85" s="55">
        <v>9961</v>
      </c>
      <c r="E85" s="53">
        <f t="shared" si="17"/>
        <v>2056</v>
      </c>
      <c r="F85" s="55">
        <v>9903</v>
      </c>
      <c r="G85" s="53">
        <f t="shared" si="17"/>
        <v>3056</v>
      </c>
      <c r="H85" s="55">
        <v>0</v>
      </c>
    </row>
    <row r="86" spans="2:13" ht="12.95" customHeight="1" x14ac:dyDescent="0.2">
      <c r="B86" s="22" t="s">
        <v>158</v>
      </c>
      <c r="C86" s="53">
        <f t="shared" si="18"/>
        <v>1057</v>
      </c>
      <c r="D86" s="55">
        <v>0</v>
      </c>
      <c r="E86" s="53">
        <f t="shared" si="17"/>
        <v>2057</v>
      </c>
      <c r="F86" s="55">
        <v>0</v>
      </c>
      <c r="G86" s="53">
        <f t="shared" si="17"/>
        <v>3057</v>
      </c>
      <c r="H86" s="55">
        <v>0</v>
      </c>
    </row>
    <row r="87" spans="2:13" ht="12.95" customHeight="1" x14ac:dyDescent="0.2">
      <c r="B87" s="22" t="s">
        <v>417</v>
      </c>
    </row>
    <row r="88" spans="2:13" ht="12.95" customHeight="1" x14ac:dyDescent="0.2">
      <c r="B88" s="22" t="s">
        <v>159</v>
      </c>
      <c r="C88" s="53">
        <f>+C86+1</f>
        <v>1058</v>
      </c>
      <c r="D88" s="55">
        <v>61115</v>
      </c>
      <c r="E88" s="53">
        <f t="shared" ref="E88:G89" si="19">+C88+1000</f>
        <v>2058</v>
      </c>
      <c r="F88" s="55">
        <v>61115</v>
      </c>
      <c r="G88" s="53">
        <f t="shared" si="19"/>
        <v>3058</v>
      </c>
      <c r="H88" s="55">
        <v>0</v>
      </c>
      <c r="K88" s="21"/>
      <c r="L88" s="26"/>
    </row>
    <row r="89" spans="2:13" ht="12.95" customHeight="1" x14ac:dyDescent="0.2">
      <c r="B89" s="22" t="s">
        <v>137</v>
      </c>
      <c r="C89" s="53">
        <f>+C88+1</f>
        <v>1059</v>
      </c>
      <c r="D89" s="55">
        <v>1749</v>
      </c>
      <c r="E89" s="53">
        <f t="shared" si="19"/>
        <v>2059</v>
      </c>
      <c r="F89" s="55">
        <v>1749</v>
      </c>
      <c r="G89" s="53">
        <f t="shared" si="19"/>
        <v>3059</v>
      </c>
      <c r="H89" s="55">
        <v>0</v>
      </c>
    </row>
    <row r="90" spans="2:13" ht="12.95" customHeight="1" x14ac:dyDescent="0.2">
      <c r="B90" s="22" t="s">
        <v>333</v>
      </c>
    </row>
    <row r="91" spans="2:13" ht="12.95" customHeight="1" x14ac:dyDescent="0.2">
      <c r="B91" s="22" t="s">
        <v>137</v>
      </c>
      <c r="C91" s="53">
        <f>+C89+1</f>
        <v>1060</v>
      </c>
      <c r="D91" s="55">
        <v>6381</v>
      </c>
      <c r="E91" s="53">
        <f t="shared" ref="E91:G93" si="20">+C91+1000</f>
        <v>2060</v>
      </c>
      <c r="F91" s="55">
        <v>5594</v>
      </c>
      <c r="G91" s="53">
        <f t="shared" si="20"/>
        <v>3060</v>
      </c>
      <c r="H91" s="55">
        <v>718</v>
      </c>
      <c r="K91" s="21"/>
    </row>
    <row r="92" spans="2:13" ht="12.95" customHeight="1" x14ac:dyDescent="0.2">
      <c r="B92" s="22" t="s">
        <v>159</v>
      </c>
      <c r="C92" s="53">
        <f>+C91+1</f>
        <v>1061</v>
      </c>
      <c r="D92" s="55">
        <v>2567</v>
      </c>
      <c r="E92" s="53">
        <f t="shared" si="20"/>
        <v>2061</v>
      </c>
      <c r="F92" s="55">
        <v>2567</v>
      </c>
      <c r="G92" s="53">
        <f t="shared" si="20"/>
        <v>3061</v>
      </c>
      <c r="H92" s="55">
        <v>0</v>
      </c>
    </row>
    <row r="93" spans="2:13" ht="12.95" customHeight="1" x14ac:dyDescent="0.2">
      <c r="B93" s="22" t="s">
        <v>158</v>
      </c>
      <c r="C93" s="53">
        <f>+C92+1</f>
        <v>1062</v>
      </c>
      <c r="D93" s="55">
        <v>0</v>
      </c>
      <c r="E93" s="53">
        <f t="shared" si="20"/>
        <v>2062</v>
      </c>
      <c r="F93" s="55">
        <v>0</v>
      </c>
      <c r="G93" s="53">
        <f t="shared" si="20"/>
        <v>3062</v>
      </c>
      <c r="H93" s="55">
        <v>0</v>
      </c>
    </row>
    <row r="94" spans="2:13" s="21" customFormat="1" ht="12.95" customHeight="1" x14ac:dyDescent="0.2">
      <c r="B94" s="21" t="s">
        <v>167</v>
      </c>
      <c r="C94" s="64">
        <f>+C93+1</f>
        <v>1063</v>
      </c>
      <c r="D94" s="58">
        <v>1251103</v>
      </c>
      <c r="E94" s="64">
        <f>+C94+1000</f>
        <v>2063</v>
      </c>
      <c r="F94" s="58">
        <v>419336</v>
      </c>
      <c r="G94" s="64">
        <f>+E94+1000</f>
        <v>3063</v>
      </c>
      <c r="H94" s="58">
        <v>318958</v>
      </c>
      <c r="J94" s="22"/>
      <c r="K94" s="22"/>
      <c r="L94" s="22"/>
      <c r="M94" s="22"/>
    </row>
    <row r="95" spans="2:13" s="21" customFormat="1" ht="12.95" customHeight="1" x14ac:dyDescent="0.2">
      <c r="B95" s="21" t="s">
        <v>166</v>
      </c>
      <c r="C95" s="64">
        <f>+C94+1</f>
        <v>1064</v>
      </c>
      <c r="D95" s="58">
        <v>94197</v>
      </c>
      <c r="E95" s="64">
        <f t="shared" ref="E95:G96" si="21">+C95+1000</f>
        <v>2064</v>
      </c>
      <c r="F95" s="58">
        <v>2741</v>
      </c>
      <c r="G95" s="64">
        <f t="shared" si="21"/>
        <v>3064</v>
      </c>
      <c r="H95" s="58">
        <v>1241</v>
      </c>
      <c r="J95" s="25"/>
      <c r="K95" s="22"/>
      <c r="L95" s="22"/>
      <c r="M95" s="22"/>
    </row>
    <row r="96" spans="2:13" s="21" customFormat="1" ht="12.95" customHeight="1" x14ac:dyDescent="0.2">
      <c r="B96" s="81" t="s">
        <v>165</v>
      </c>
      <c r="C96" s="76">
        <f>+C95+1</f>
        <v>1065</v>
      </c>
      <c r="D96" s="77">
        <v>1345300</v>
      </c>
      <c r="E96" s="76">
        <f t="shared" si="21"/>
        <v>2065</v>
      </c>
      <c r="F96" s="77">
        <v>422076</v>
      </c>
      <c r="G96" s="76">
        <f t="shared" si="21"/>
        <v>3065</v>
      </c>
      <c r="H96" s="77">
        <v>320199</v>
      </c>
      <c r="J96" s="16"/>
      <c r="K96" s="16"/>
      <c r="L96" s="16"/>
      <c r="M96" s="16"/>
    </row>
    <row r="97" spans="2:13" s="21" customFormat="1" ht="12.95" customHeight="1" x14ac:dyDescent="0.2">
      <c r="C97" s="64"/>
      <c r="D97" s="58"/>
      <c r="E97" s="64"/>
      <c r="F97" s="58"/>
      <c r="G97" s="64"/>
      <c r="H97" s="58"/>
      <c r="J97" s="27"/>
      <c r="K97" s="28"/>
      <c r="L97" s="25"/>
      <c r="M97" s="25"/>
    </row>
    <row r="98" spans="2:13" s="21" customFormat="1" ht="12.95" customHeight="1" x14ac:dyDescent="0.2">
      <c r="B98" s="21" t="s">
        <v>164</v>
      </c>
      <c r="C98" s="64"/>
      <c r="E98" s="64"/>
      <c r="G98" s="64"/>
      <c r="J98" s="29"/>
      <c r="K98" s="29"/>
      <c r="L98" s="29"/>
      <c r="M98" s="29"/>
    </row>
    <row r="99" spans="2:13" s="21" customFormat="1" ht="12.95" customHeight="1" x14ac:dyDescent="0.2">
      <c r="B99" s="21" t="s">
        <v>81</v>
      </c>
      <c r="C99" s="64"/>
      <c r="E99" s="64"/>
      <c r="G99" s="64"/>
      <c r="M99" s="22"/>
    </row>
    <row r="100" spans="2:13" ht="12.95" customHeight="1" x14ac:dyDescent="0.2">
      <c r="B100" s="22" t="s">
        <v>201</v>
      </c>
      <c r="K100" s="21"/>
    </row>
    <row r="101" spans="2:13" ht="12.95" customHeight="1" x14ac:dyDescent="0.2">
      <c r="B101" s="22" t="s">
        <v>145</v>
      </c>
      <c r="C101" s="53">
        <f>+C96+1</f>
        <v>1066</v>
      </c>
      <c r="D101" s="55">
        <v>6356</v>
      </c>
      <c r="E101" s="53">
        <f>+C101+1000</f>
        <v>2066</v>
      </c>
      <c r="F101" s="55">
        <v>11</v>
      </c>
      <c r="G101" s="53">
        <f>+E101+1000</f>
        <v>3066</v>
      </c>
      <c r="H101" s="55">
        <v>4148</v>
      </c>
    </row>
    <row r="102" spans="2:13" ht="12.95" customHeight="1" x14ac:dyDescent="0.2">
      <c r="B102" s="22" t="s">
        <v>163</v>
      </c>
      <c r="C102" s="53">
        <f>+C101+1</f>
        <v>1067</v>
      </c>
      <c r="D102" s="55">
        <v>0</v>
      </c>
      <c r="E102" s="53">
        <f>+C102+1000</f>
        <v>2067</v>
      </c>
      <c r="F102" s="55">
        <v>0</v>
      </c>
      <c r="G102" s="53">
        <f>+E102+1000</f>
        <v>3067</v>
      </c>
      <c r="H102" s="55">
        <v>0</v>
      </c>
    </row>
    <row r="103" spans="2:13" ht="12.95" customHeight="1" x14ac:dyDescent="0.2">
      <c r="B103" s="22" t="s">
        <v>206</v>
      </c>
      <c r="K103" s="21"/>
    </row>
    <row r="104" spans="2:13" ht="12.95" customHeight="1" x14ac:dyDescent="0.2">
      <c r="B104" s="22" t="s">
        <v>145</v>
      </c>
      <c r="C104" s="53">
        <f>+C102+1</f>
        <v>1068</v>
      </c>
      <c r="D104" s="55">
        <v>30</v>
      </c>
      <c r="E104" s="53">
        <f t="shared" ref="E104:G105" si="22">+C104+1000</f>
        <v>2068</v>
      </c>
      <c r="F104" s="55">
        <v>0</v>
      </c>
      <c r="G104" s="53">
        <f t="shared" si="22"/>
        <v>3068</v>
      </c>
      <c r="H104" s="55">
        <v>0</v>
      </c>
    </row>
    <row r="105" spans="2:13" ht="12.95" customHeight="1" x14ac:dyDescent="0.2">
      <c r="B105" s="22" t="s">
        <v>163</v>
      </c>
      <c r="C105" s="53">
        <f>+C104+1</f>
        <v>1069</v>
      </c>
      <c r="D105" s="55">
        <v>0</v>
      </c>
      <c r="E105" s="53">
        <f t="shared" si="22"/>
        <v>2069</v>
      </c>
      <c r="F105" s="55">
        <v>0</v>
      </c>
      <c r="G105" s="53">
        <f t="shared" si="22"/>
        <v>3069</v>
      </c>
      <c r="H105" s="55">
        <v>0</v>
      </c>
    </row>
    <row r="106" spans="2:13" ht="12.95" customHeight="1" x14ac:dyDescent="0.2">
      <c r="B106" s="22" t="s">
        <v>149</v>
      </c>
      <c r="K106" s="21"/>
    </row>
    <row r="107" spans="2:13" ht="12.95" customHeight="1" x14ac:dyDescent="0.2">
      <c r="B107" s="22" t="s">
        <v>145</v>
      </c>
      <c r="C107" s="53">
        <f>+C105+1</f>
        <v>1070</v>
      </c>
      <c r="D107" s="55">
        <v>16529</v>
      </c>
      <c r="E107" s="53">
        <f t="shared" ref="E107:G108" si="23">+C107+1000</f>
        <v>2070</v>
      </c>
      <c r="F107" s="55">
        <v>6</v>
      </c>
      <c r="G107" s="53">
        <f t="shared" si="23"/>
        <v>3070</v>
      </c>
      <c r="H107" s="55">
        <v>10739</v>
      </c>
    </row>
    <row r="108" spans="2:13" ht="12.95" customHeight="1" x14ac:dyDescent="0.2">
      <c r="B108" s="22" t="s">
        <v>163</v>
      </c>
      <c r="C108" s="53">
        <f>+C107+1</f>
        <v>1071</v>
      </c>
      <c r="D108" s="55">
        <v>0</v>
      </c>
      <c r="E108" s="53">
        <f t="shared" si="23"/>
        <v>2071</v>
      </c>
      <c r="F108" s="55">
        <v>0</v>
      </c>
      <c r="G108" s="53">
        <f t="shared" si="23"/>
        <v>3071</v>
      </c>
      <c r="H108" s="55">
        <v>0</v>
      </c>
    </row>
    <row r="109" spans="2:13" s="21" customFormat="1" ht="12.95" customHeight="1" x14ac:dyDescent="0.2">
      <c r="B109" s="21" t="s">
        <v>79</v>
      </c>
      <c r="C109" s="64"/>
      <c r="E109" s="64"/>
      <c r="G109" s="64"/>
      <c r="L109" s="22"/>
      <c r="M109" s="22"/>
    </row>
    <row r="110" spans="2:13" ht="12.95" customHeight="1" x14ac:dyDescent="0.2">
      <c r="B110" s="22" t="s">
        <v>415</v>
      </c>
      <c r="J110" s="21"/>
      <c r="K110" s="21"/>
    </row>
    <row r="111" spans="2:13" ht="12.95" customHeight="1" x14ac:dyDescent="0.2">
      <c r="B111" s="22" t="s">
        <v>416</v>
      </c>
      <c r="C111" s="53">
        <f>+C108+1</f>
        <v>1072</v>
      </c>
      <c r="D111" s="55">
        <v>0</v>
      </c>
      <c r="E111" s="53">
        <f t="shared" ref="E111:G112" si="24">+C111+1000</f>
        <v>2072</v>
      </c>
      <c r="F111" s="55">
        <v>0</v>
      </c>
      <c r="G111" s="53">
        <f t="shared" si="24"/>
        <v>3072</v>
      </c>
      <c r="H111" s="55">
        <v>0</v>
      </c>
      <c r="J111" s="21"/>
      <c r="K111" s="21"/>
    </row>
    <row r="112" spans="2:13" ht="12.95" customHeight="1" x14ac:dyDescent="0.2">
      <c r="B112" s="22" t="s">
        <v>159</v>
      </c>
      <c r="C112" s="53">
        <f>+C111+1</f>
        <v>1073</v>
      </c>
      <c r="D112" s="55">
        <v>0</v>
      </c>
      <c r="E112" s="53">
        <f t="shared" si="24"/>
        <v>2073</v>
      </c>
      <c r="F112" s="55">
        <v>0</v>
      </c>
      <c r="G112" s="53">
        <f t="shared" si="24"/>
        <v>3073</v>
      </c>
      <c r="H112" s="55">
        <v>0</v>
      </c>
      <c r="J112" s="21"/>
      <c r="K112" s="21"/>
    </row>
    <row r="113" spans="2:11" ht="12.95" customHeight="1" x14ac:dyDescent="0.2">
      <c r="B113" s="22" t="s">
        <v>78</v>
      </c>
      <c r="K113" s="21"/>
    </row>
    <row r="114" spans="2:11" ht="12.95" customHeight="1" x14ac:dyDescent="0.2">
      <c r="B114" s="22" t="s">
        <v>147</v>
      </c>
      <c r="C114" s="53">
        <f>+C112+1</f>
        <v>1074</v>
      </c>
      <c r="D114" s="55">
        <v>2</v>
      </c>
      <c r="E114" s="53">
        <f t="shared" ref="E114:G119" si="25">+C114+1000</f>
        <v>2074</v>
      </c>
      <c r="F114" s="55">
        <v>0</v>
      </c>
      <c r="G114" s="53">
        <f t="shared" si="25"/>
        <v>3074</v>
      </c>
      <c r="H114" s="55">
        <v>0</v>
      </c>
    </row>
    <row r="115" spans="2:11" ht="12.95" customHeight="1" x14ac:dyDescent="0.2">
      <c r="B115" s="22" t="s">
        <v>146</v>
      </c>
      <c r="C115" s="53">
        <f>+C114+1</f>
        <v>1075</v>
      </c>
      <c r="D115" s="55">
        <v>0</v>
      </c>
      <c r="E115" s="53">
        <f t="shared" si="25"/>
        <v>2075</v>
      </c>
      <c r="F115" s="55">
        <v>0</v>
      </c>
      <c r="G115" s="53">
        <f t="shared" si="25"/>
        <v>3075</v>
      </c>
      <c r="H115" s="55">
        <v>0</v>
      </c>
    </row>
    <row r="116" spans="2:11" ht="12.95" customHeight="1" x14ac:dyDescent="0.2">
      <c r="B116" s="22" t="s">
        <v>160</v>
      </c>
      <c r="C116" s="53">
        <f t="shared" ref="C116:C119" si="26">+C115+1</f>
        <v>1076</v>
      </c>
      <c r="D116" s="55">
        <v>1</v>
      </c>
      <c r="E116" s="53">
        <f t="shared" si="25"/>
        <v>2076</v>
      </c>
      <c r="F116" s="55">
        <v>0</v>
      </c>
      <c r="G116" s="53">
        <f t="shared" si="25"/>
        <v>3076</v>
      </c>
      <c r="H116" s="55">
        <v>0</v>
      </c>
    </row>
    <row r="117" spans="2:11" ht="12.95" customHeight="1" x14ac:dyDescent="0.2">
      <c r="B117" s="22" t="s">
        <v>135</v>
      </c>
      <c r="C117" s="53">
        <f t="shared" si="26"/>
        <v>1077</v>
      </c>
      <c r="D117" s="55">
        <v>1</v>
      </c>
      <c r="E117" s="53">
        <f t="shared" si="25"/>
        <v>2077</v>
      </c>
      <c r="F117" s="55">
        <v>0</v>
      </c>
      <c r="G117" s="53">
        <f t="shared" si="25"/>
        <v>3077</v>
      </c>
      <c r="H117" s="55">
        <v>0</v>
      </c>
    </row>
    <row r="118" spans="2:11" ht="12.95" customHeight="1" x14ac:dyDescent="0.2">
      <c r="B118" s="22" t="s">
        <v>159</v>
      </c>
      <c r="C118" s="53">
        <f t="shared" si="26"/>
        <v>1078</v>
      </c>
      <c r="D118" s="55">
        <v>0</v>
      </c>
      <c r="E118" s="53">
        <f t="shared" si="25"/>
        <v>2078</v>
      </c>
      <c r="F118" s="55">
        <v>0</v>
      </c>
      <c r="G118" s="53">
        <f t="shared" si="25"/>
        <v>3078</v>
      </c>
      <c r="H118" s="55">
        <v>0</v>
      </c>
    </row>
    <row r="119" spans="2:11" ht="12.95" customHeight="1" x14ac:dyDescent="0.2">
      <c r="B119" s="22" t="s">
        <v>162</v>
      </c>
      <c r="C119" s="53">
        <f t="shared" si="26"/>
        <v>1079</v>
      </c>
      <c r="D119" s="55">
        <v>0</v>
      </c>
      <c r="E119" s="53">
        <f t="shared" si="25"/>
        <v>2079</v>
      </c>
      <c r="F119" s="55">
        <v>0</v>
      </c>
      <c r="G119" s="53">
        <f t="shared" si="25"/>
        <v>3079</v>
      </c>
      <c r="H119" s="55">
        <v>0</v>
      </c>
    </row>
    <row r="120" spans="2:11" ht="12.95" customHeight="1" x14ac:dyDescent="0.2">
      <c r="B120" s="22" t="s">
        <v>381</v>
      </c>
      <c r="K120" s="21"/>
    </row>
    <row r="121" spans="2:11" ht="12.95" customHeight="1" x14ac:dyDescent="0.2">
      <c r="B121" s="22" t="s">
        <v>147</v>
      </c>
      <c r="C121" s="53">
        <f>+C119+1</f>
        <v>1080</v>
      </c>
      <c r="D121" s="55">
        <v>0</v>
      </c>
      <c r="E121" s="53">
        <f t="shared" ref="E121:G126" si="27">+C121+1000</f>
        <v>2080</v>
      </c>
      <c r="F121" s="55">
        <v>0</v>
      </c>
      <c r="G121" s="53">
        <f t="shared" si="27"/>
        <v>3080</v>
      </c>
      <c r="H121" s="55">
        <v>0</v>
      </c>
    </row>
    <row r="122" spans="2:11" ht="12.95" customHeight="1" x14ac:dyDescent="0.2">
      <c r="B122" s="22" t="s">
        <v>146</v>
      </c>
      <c r="C122" s="53">
        <f>+C121+1</f>
        <v>1081</v>
      </c>
      <c r="D122" s="55">
        <v>0</v>
      </c>
      <c r="E122" s="53">
        <f t="shared" si="27"/>
        <v>2081</v>
      </c>
      <c r="F122" s="55">
        <v>0</v>
      </c>
      <c r="G122" s="53">
        <f t="shared" si="27"/>
        <v>3081</v>
      </c>
      <c r="H122" s="55">
        <v>0</v>
      </c>
    </row>
    <row r="123" spans="2:11" ht="12.95" customHeight="1" x14ac:dyDescent="0.2">
      <c r="B123" s="22" t="s">
        <v>160</v>
      </c>
      <c r="C123" s="53">
        <f t="shared" ref="C123:C126" si="28">+C122+1</f>
        <v>1082</v>
      </c>
      <c r="D123" s="55">
        <v>0</v>
      </c>
      <c r="E123" s="53">
        <f t="shared" si="27"/>
        <v>2082</v>
      </c>
      <c r="F123" s="55">
        <v>0</v>
      </c>
      <c r="G123" s="53">
        <f t="shared" si="27"/>
        <v>3082</v>
      </c>
      <c r="H123" s="55">
        <v>0</v>
      </c>
    </row>
    <row r="124" spans="2:11" ht="12.95" customHeight="1" x14ac:dyDescent="0.2">
      <c r="B124" s="22" t="s">
        <v>135</v>
      </c>
      <c r="C124" s="53">
        <f t="shared" si="28"/>
        <v>1083</v>
      </c>
      <c r="D124" s="55">
        <v>0</v>
      </c>
      <c r="E124" s="53">
        <f t="shared" si="27"/>
        <v>2083</v>
      </c>
      <c r="F124" s="55">
        <v>0</v>
      </c>
      <c r="G124" s="53">
        <f t="shared" si="27"/>
        <v>3083</v>
      </c>
      <c r="H124" s="55">
        <v>0</v>
      </c>
    </row>
    <row r="125" spans="2:11" ht="12.95" customHeight="1" x14ac:dyDescent="0.2">
      <c r="B125" s="22" t="s">
        <v>159</v>
      </c>
      <c r="C125" s="53">
        <f t="shared" si="28"/>
        <v>1084</v>
      </c>
      <c r="D125" s="55">
        <v>0</v>
      </c>
      <c r="E125" s="53">
        <f t="shared" si="27"/>
        <v>2084</v>
      </c>
      <c r="F125" s="55">
        <v>0</v>
      </c>
      <c r="G125" s="53">
        <f t="shared" si="27"/>
        <v>3084</v>
      </c>
      <c r="H125" s="55">
        <v>0</v>
      </c>
    </row>
    <row r="126" spans="2:11" ht="12.95" customHeight="1" x14ac:dyDescent="0.2">
      <c r="B126" s="22" t="s">
        <v>158</v>
      </c>
      <c r="C126" s="53">
        <f t="shared" si="28"/>
        <v>1085</v>
      </c>
      <c r="D126" s="55">
        <v>0</v>
      </c>
      <c r="E126" s="53">
        <f t="shared" si="27"/>
        <v>2085</v>
      </c>
      <c r="F126" s="55">
        <v>0</v>
      </c>
      <c r="G126" s="53">
        <f t="shared" si="27"/>
        <v>3085</v>
      </c>
      <c r="H126" s="55">
        <v>0</v>
      </c>
    </row>
    <row r="127" spans="2:11" ht="12.95" customHeight="1" x14ac:dyDescent="0.2">
      <c r="B127" s="22" t="s">
        <v>382</v>
      </c>
      <c r="K127" s="21"/>
    </row>
    <row r="128" spans="2:11" ht="12.95" customHeight="1" x14ac:dyDescent="0.2">
      <c r="B128" s="22" t="s">
        <v>147</v>
      </c>
      <c r="C128" s="53">
        <f>+C126+1</f>
        <v>1086</v>
      </c>
      <c r="D128" s="55">
        <v>0</v>
      </c>
      <c r="E128" s="53">
        <f t="shared" ref="E128:G133" si="29">+C128+1000</f>
        <v>2086</v>
      </c>
      <c r="F128" s="55">
        <v>0</v>
      </c>
      <c r="G128" s="53">
        <f t="shared" si="29"/>
        <v>3086</v>
      </c>
      <c r="H128" s="55">
        <v>0</v>
      </c>
    </row>
    <row r="129" spans="2:12" ht="12.95" customHeight="1" x14ac:dyDescent="0.2">
      <c r="B129" s="22" t="s">
        <v>146</v>
      </c>
      <c r="C129" s="53">
        <f>+C128+1</f>
        <v>1087</v>
      </c>
      <c r="D129" s="55">
        <v>0</v>
      </c>
      <c r="E129" s="53">
        <f t="shared" si="29"/>
        <v>2087</v>
      </c>
      <c r="F129" s="55">
        <v>0</v>
      </c>
      <c r="G129" s="53">
        <f t="shared" si="29"/>
        <v>3087</v>
      </c>
      <c r="H129" s="55">
        <v>0</v>
      </c>
    </row>
    <row r="130" spans="2:12" ht="12.95" customHeight="1" x14ac:dyDescent="0.2">
      <c r="B130" s="22" t="s">
        <v>160</v>
      </c>
      <c r="C130" s="53">
        <f t="shared" ref="C130:C133" si="30">+C129+1</f>
        <v>1088</v>
      </c>
      <c r="D130" s="55">
        <v>0</v>
      </c>
      <c r="E130" s="53">
        <f t="shared" si="29"/>
        <v>2088</v>
      </c>
      <c r="F130" s="55">
        <v>0</v>
      </c>
      <c r="G130" s="53">
        <f t="shared" si="29"/>
        <v>3088</v>
      </c>
      <c r="H130" s="55">
        <v>0</v>
      </c>
    </row>
    <row r="131" spans="2:12" ht="12.95" customHeight="1" x14ac:dyDescent="0.2">
      <c r="B131" s="22" t="s">
        <v>135</v>
      </c>
      <c r="C131" s="53">
        <f t="shared" si="30"/>
        <v>1089</v>
      </c>
      <c r="D131" s="55">
        <v>0</v>
      </c>
      <c r="E131" s="53">
        <f t="shared" si="29"/>
        <v>2089</v>
      </c>
      <c r="F131" s="55">
        <v>0</v>
      </c>
      <c r="G131" s="53">
        <f t="shared" si="29"/>
        <v>3089</v>
      </c>
      <c r="H131" s="55">
        <v>0</v>
      </c>
    </row>
    <row r="132" spans="2:12" ht="12.95" customHeight="1" x14ac:dyDescent="0.2">
      <c r="B132" s="22" t="s">
        <v>159</v>
      </c>
      <c r="C132" s="53">
        <f t="shared" si="30"/>
        <v>1090</v>
      </c>
      <c r="D132" s="55">
        <v>0</v>
      </c>
      <c r="E132" s="53">
        <f t="shared" si="29"/>
        <v>2090</v>
      </c>
      <c r="F132" s="55">
        <v>0</v>
      </c>
      <c r="G132" s="53">
        <f t="shared" si="29"/>
        <v>3090</v>
      </c>
      <c r="H132" s="55">
        <v>0</v>
      </c>
    </row>
    <row r="133" spans="2:12" ht="12.95" customHeight="1" x14ac:dyDescent="0.2">
      <c r="B133" s="22" t="s">
        <v>158</v>
      </c>
      <c r="C133" s="53">
        <f t="shared" si="30"/>
        <v>1091</v>
      </c>
      <c r="D133" s="55">
        <v>0</v>
      </c>
      <c r="E133" s="53">
        <f t="shared" si="29"/>
        <v>2091</v>
      </c>
      <c r="F133" s="55">
        <v>0</v>
      </c>
      <c r="G133" s="53">
        <f t="shared" si="29"/>
        <v>3091</v>
      </c>
      <c r="H133" s="55">
        <v>0</v>
      </c>
    </row>
    <row r="134" spans="2:12" ht="12.95" customHeight="1" x14ac:dyDescent="0.2">
      <c r="B134" s="22" t="s">
        <v>383</v>
      </c>
      <c r="K134" s="21"/>
    </row>
    <row r="135" spans="2:12" ht="12.95" customHeight="1" x14ac:dyDescent="0.2">
      <c r="B135" s="22" t="s">
        <v>147</v>
      </c>
      <c r="C135" s="53">
        <f>+C133+1</f>
        <v>1092</v>
      </c>
      <c r="D135" s="55">
        <v>4794</v>
      </c>
      <c r="E135" s="53">
        <f t="shared" ref="E135:G140" si="31">+C135+1000</f>
        <v>2092</v>
      </c>
      <c r="F135" s="55">
        <v>0</v>
      </c>
      <c r="G135" s="53">
        <f t="shared" si="31"/>
        <v>3092</v>
      </c>
      <c r="H135" s="55">
        <v>2031</v>
      </c>
    </row>
    <row r="136" spans="2:12" ht="12.95" customHeight="1" x14ac:dyDescent="0.2">
      <c r="B136" s="22" t="s">
        <v>146</v>
      </c>
      <c r="C136" s="53">
        <f>+C135+1</f>
        <v>1093</v>
      </c>
      <c r="D136" s="55">
        <v>0</v>
      </c>
      <c r="E136" s="53">
        <f t="shared" si="31"/>
        <v>2093</v>
      </c>
      <c r="F136" s="55">
        <v>0</v>
      </c>
      <c r="G136" s="53">
        <f t="shared" si="31"/>
        <v>3093</v>
      </c>
      <c r="H136" s="55">
        <v>0</v>
      </c>
    </row>
    <row r="137" spans="2:12" ht="12.95" customHeight="1" x14ac:dyDescent="0.2">
      <c r="B137" s="22" t="s">
        <v>160</v>
      </c>
      <c r="C137" s="53">
        <f t="shared" ref="C137:C140" si="32">+C136+1</f>
        <v>1094</v>
      </c>
      <c r="D137" s="55">
        <v>0</v>
      </c>
      <c r="E137" s="53">
        <f t="shared" si="31"/>
        <v>2094</v>
      </c>
      <c r="F137" s="55">
        <v>0</v>
      </c>
      <c r="G137" s="53">
        <f t="shared" si="31"/>
        <v>3094</v>
      </c>
      <c r="H137" s="55">
        <v>0</v>
      </c>
    </row>
    <row r="138" spans="2:12" ht="12.95" customHeight="1" x14ac:dyDescent="0.2">
      <c r="B138" s="22" t="s">
        <v>135</v>
      </c>
      <c r="C138" s="53">
        <f t="shared" si="32"/>
        <v>1095</v>
      </c>
      <c r="D138" s="55">
        <v>0</v>
      </c>
      <c r="E138" s="53">
        <f t="shared" si="31"/>
        <v>2095</v>
      </c>
      <c r="F138" s="55">
        <v>0</v>
      </c>
      <c r="G138" s="53">
        <f t="shared" si="31"/>
        <v>3095</v>
      </c>
      <c r="H138" s="55">
        <v>0</v>
      </c>
    </row>
    <row r="139" spans="2:12" ht="12.95" customHeight="1" x14ac:dyDescent="0.2">
      <c r="B139" s="22" t="s">
        <v>159</v>
      </c>
      <c r="C139" s="53">
        <f t="shared" si="32"/>
        <v>1096</v>
      </c>
      <c r="D139" s="55">
        <v>0</v>
      </c>
      <c r="E139" s="53">
        <f t="shared" si="31"/>
        <v>2096</v>
      </c>
      <c r="F139" s="55">
        <v>0</v>
      </c>
      <c r="G139" s="53">
        <f t="shared" si="31"/>
        <v>3096</v>
      </c>
      <c r="H139" s="55">
        <v>0</v>
      </c>
    </row>
    <row r="140" spans="2:12" ht="12.95" customHeight="1" x14ac:dyDescent="0.2">
      <c r="B140" s="22" t="s">
        <v>158</v>
      </c>
      <c r="C140" s="53">
        <f t="shared" si="32"/>
        <v>1097</v>
      </c>
      <c r="D140" s="55">
        <v>0</v>
      </c>
      <c r="E140" s="53">
        <f t="shared" si="31"/>
        <v>2097</v>
      </c>
      <c r="F140" s="55">
        <v>0</v>
      </c>
      <c r="G140" s="53">
        <f t="shared" si="31"/>
        <v>3097</v>
      </c>
      <c r="H140" s="55">
        <v>0</v>
      </c>
    </row>
    <row r="141" spans="2:12" ht="12.95" customHeight="1" x14ac:dyDescent="0.2">
      <c r="B141" s="22" t="s">
        <v>77</v>
      </c>
      <c r="K141" s="21"/>
      <c r="L141" s="21"/>
    </row>
    <row r="142" spans="2:12" ht="12.95" customHeight="1" x14ac:dyDescent="0.2">
      <c r="B142" s="22" t="s">
        <v>147</v>
      </c>
      <c r="C142" s="53">
        <f>+C140+1</f>
        <v>1098</v>
      </c>
      <c r="D142" s="55">
        <v>383</v>
      </c>
      <c r="E142" s="53">
        <f t="shared" ref="E142:G147" si="33">+C142+1000</f>
        <v>2098</v>
      </c>
      <c r="F142" s="55">
        <v>0</v>
      </c>
      <c r="G142" s="53">
        <f t="shared" si="33"/>
        <v>3098</v>
      </c>
      <c r="H142" s="55">
        <v>175</v>
      </c>
    </row>
    <row r="143" spans="2:12" ht="12.95" customHeight="1" x14ac:dyDescent="0.2">
      <c r="B143" s="22" t="s">
        <v>146</v>
      </c>
      <c r="C143" s="53">
        <f>+C142+1</f>
        <v>1099</v>
      </c>
      <c r="D143" s="55">
        <v>0</v>
      </c>
      <c r="E143" s="53">
        <f t="shared" si="33"/>
        <v>2099</v>
      </c>
      <c r="F143" s="55">
        <v>0</v>
      </c>
      <c r="G143" s="53">
        <f t="shared" si="33"/>
        <v>3099</v>
      </c>
      <c r="H143" s="55">
        <v>0</v>
      </c>
    </row>
    <row r="144" spans="2:12" ht="12.95" customHeight="1" x14ac:dyDescent="0.2">
      <c r="B144" s="22" t="s">
        <v>160</v>
      </c>
      <c r="C144" s="53">
        <f t="shared" ref="C144:C147" si="34">+C143+1</f>
        <v>1100</v>
      </c>
      <c r="D144" s="55">
        <v>0</v>
      </c>
      <c r="E144" s="53">
        <f t="shared" si="33"/>
        <v>2100</v>
      </c>
      <c r="F144" s="55">
        <v>0</v>
      </c>
      <c r="G144" s="53">
        <f t="shared" si="33"/>
        <v>3100</v>
      </c>
      <c r="H144" s="55">
        <v>0</v>
      </c>
    </row>
    <row r="145" spans="2:13" ht="12.95" customHeight="1" x14ac:dyDescent="0.2">
      <c r="B145" s="22" t="s">
        <v>135</v>
      </c>
      <c r="C145" s="53">
        <f t="shared" si="34"/>
        <v>1101</v>
      </c>
      <c r="D145" s="55">
        <v>0</v>
      </c>
      <c r="E145" s="53">
        <f t="shared" si="33"/>
        <v>2101</v>
      </c>
      <c r="F145" s="55">
        <v>0</v>
      </c>
      <c r="G145" s="53">
        <f t="shared" si="33"/>
        <v>3101</v>
      </c>
      <c r="H145" s="55">
        <v>0</v>
      </c>
    </row>
    <row r="146" spans="2:13" ht="12.95" customHeight="1" x14ac:dyDescent="0.2">
      <c r="B146" s="22" t="s">
        <v>159</v>
      </c>
      <c r="C146" s="53">
        <f t="shared" si="34"/>
        <v>1102</v>
      </c>
      <c r="D146" s="55">
        <v>0</v>
      </c>
      <c r="E146" s="53">
        <f t="shared" si="33"/>
        <v>2102</v>
      </c>
      <c r="F146" s="55">
        <v>0</v>
      </c>
      <c r="G146" s="53">
        <f t="shared" si="33"/>
        <v>3102</v>
      </c>
      <c r="H146" s="55">
        <v>0</v>
      </c>
    </row>
    <row r="147" spans="2:13" ht="12.95" customHeight="1" x14ac:dyDescent="0.2">
      <c r="B147" s="22" t="s">
        <v>158</v>
      </c>
      <c r="C147" s="53">
        <f t="shared" si="34"/>
        <v>1103</v>
      </c>
      <c r="D147" s="55">
        <v>0</v>
      </c>
      <c r="E147" s="53">
        <f t="shared" si="33"/>
        <v>2103</v>
      </c>
      <c r="F147" s="55">
        <v>0</v>
      </c>
      <c r="G147" s="53">
        <f t="shared" si="33"/>
        <v>3103</v>
      </c>
      <c r="H147" s="55">
        <v>0</v>
      </c>
    </row>
    <row r="148" spans="2:13" ht="12.95" customHeight="1" x14ac:dyDescent="0.2">
      <c r="B148" s="22" t="s">
        <v>384</v>
      </c>
      <c r="K148" s="21"/>
    </row>
    <row r="149" spans="2:13" ht="12.95" customHeight="1" x14ac:dyDescent="0.2">
      <c r="B149" s="22" t="s">
        <v>147</v>
      </c>
      <c r="C149" s="53">
        <f>+C147+1</f>
        <v>1104</v>
      </c>
      <c r="D149" s="55">
        <v>5</v>
      </c>
      <c r="E149" s="53">
        <f t="shared" ref="E149:G154" si="35">+C149+1000</f>
        <v>2104</v>
      </c>
      <c r="F149" s="55">
        <v>0</v>
      </c>
      <c r="G149" s="53">
        <f t="shared" si="35"/>
        <v>3104</v>
      </c>
      <c r="H149" s="55">
        <v>0</v>
      </c>
    </row>
    <row r="150" spans="2:13" ht="12.95" customHeight="1" x14ac:dyDescent="0.2">
      <c r="B150" s="22" t="s">
        <v>146</v>
      </c>
      <c r="C150" s="53">
        <f>+C149+1</f>
        <v>1105</v>
      </c>
      <c r="D150" s="55">
        <v>0</v>
      </c>
      <c r="E150" s="53">
        <f t="shared" si="35"/>
        <v>2105</v>
      </c>
      <c r="F150" s="55">
        <v>0</v>
      </c>
      <c r="G150" s="53">
        <f t="shared" si="35"/>
        <v>3105</v>
      </c>
      <c r="H150" s="55">
        <v>0</v>
      </c>
    </row>
    <row r="151" spans="2:13" ht="12.95" customHeight="1" x14ac:dyDescent="0.2">
      <c r="B151" s="22" t="s">
        <v>160</v>
      </c>
      <c r="C151" s="53">
        <f t="shared" ref="C151:C154" si="36">+C150+1</f>
        <v>1106</v>
      </c>
      <c r="D151" s="55">
        <v>1</v>
      </c>
      <c r="E151" s="53">
        <f t="shared" si="35"/>
        <v>2106</v>
      </c>
      <c r="F151" s="55">
        <v>0</v>
      </c>
      <c r="G151" s="53">
        <f t="shared" si="35"/>
        <v>3106</v>
      </c>
      <c r="H151" s="55">
        <v>0</v>
      </c>
    </row>
    <row r="152" spans="2:13" ht="12.95" customHeight="1" x14ac:dyDescent="0.2">
      <c r="B152" s="22" t="s">
        <v>135</v>
      </c>
      <c r="C152" s="53">
        <f t="shared" si="36"/>
        <v>1107</v>
      </c>
      <c r="D152" s="55">
        <v>0</v>
      </c>
      <c r="E152" s="53">
        <f t="shared" si="35"/>
        <v>2107</v>
      </c>
      <c r="F152" s="55">
        <v>0</v>
      </c>
      <c r="G152" s="53">
        <f t="shared" si="35"/>
        <v>3107</v>
      </c>
      <c r="H152" s="55">
        <v>0</v>
      </c>
    </row>
    <row r="153" spans="2:13" ht="12.95" customHeight="1" x14ac:dyDescent="0.2">
      <c r="B153" s="22" t="s">
        <v>159</v>
      </c>
      <c r="C153" s="53">
        <f t="shared" si="36"/>
        <v>1108</v>
      </c>
      <c r="D153" s="55">
        <v>0</v>
      </c>
      <c r="E153" s="53">
        <f t="shared" si="35"/>
        <v>2108</v>
      </c>
      <c r="F153" s="55">
        <v>0</v>
      </c>
      <c r="G153" s="53">
        <f t="shared" si="35"/>
        <v>3108</v>
      </c>
      <c r="H153" s="55">
        <v>0</v>
      </c>
    </row>
    <row r="154" spans="2:13" ht="12.95" customHeight="1" x14ac:dyDescent="0.2">
      <c r="B154" s="22" t="s">
        <v>158</v>
      </c>
      <c r="C154" s="53">
        <f t="shared" si="36"/>
        <v>1109</v>
      </c>
      <c r="D154" s="55">
        <v>0</v>
      </c>
      <c r="E154" s="53">
        <f t="shared" si="35"/>
        <v>2109</v>
      </c>
      <c r="F154" s="55">
        <v>0</v>
      </c>
      <c r="G154" s="53">
        <f t="shared" si="35"/>
        <v>3109</v>
      </c>
      <c r="H154" s="55">
        <v>0</v>
      </c>
    </row>
    <row r="155" spans="2:13" s="21" customFormat="1" ht="12.95" customHeight="1" x14ac:dyDescent="0.2">
      <c r="B155" s="21" t="s">
        <v>378</v>
      </c>
      <c r="C155" s="64"/>
      <c r="E155" s="64"/>
      <c r="G155" s="64"/>
      <c r="J155" s="22"/>
      <c r="L155" s="22"/>
      <c r="M155" s="22"/>
    </row>
    <row r="156" spans="2:13" ht="12.95" customHeight="1" x14ac:dyDescent="0.2">
      <c r="B156" s="22" t="s">
        <v>385</v>
      </c>
    </row>
    <row r="157" spans="2:13" ht="12.95" customHeight="1" x14ac:dyDescent="0.2">
      <c r="B157" s="22" t="s">
        <v>137</v>
      </c>
      <c r="C157" s="53">
        <f>+C154+1</f>
        <v>1110</v>
      </c>
      <c r="D157" s="55">
        <v>18564</v>
      </c>
      <c r="E157" s="53">
        <f t="shared" ref="E157:G159" si="37">+C157+1000</f>
        <v>2110</v>
      </c>
      <c r="F157" s="55">
        <v>3000</v>
      </c>
      <c r="G157" s="53">
        <f t="shared" si="37"/>
        <v>3110</v>
      </c>
      <c r="H157" s="55">
        <v>8757</v>
      </c>
    </row>
    <row r="158" spans="2:13" ht="12.95" customHeight="1" x14ac:dyDescent="0.2">
      <c r="B158" s="22" t="s">
        <v>159</v>
      </c>
      <c r="C158" s="53">
        <f>+C157+1</f>
        <v>1111</v>
      </c>
      <c r="D158" s="55">
        <v>0</v>
      </c>
      <c r="E158" s="53">
        <f t="shared" si="37"/>
        <v>2111</v>
      </c>
      <c r="F158" s="55">
        <v>0</v>
      </c>
      <c r="G158" s="53">
        <f t="shared" si="37"/>
        <v>3111</v>
      </c>
      <c r="H158" s="55">
        <v>0</v>
      </c>
    </row>
    <row r="159" spans="2:13" ht="12.95" customHeight="1" x14ac:dyDescent="0.2">
      <c r="B159" s="22" t="s">
        <v>158</v>
      </c>
      <c r="C159" s="53">
        <f>+C158+1</f>
        <v>1112</v>
      </c>
      <c r="D159" s="55">
        <v>0</v>
      </c>
      <c r="E159" s="53">
        <f t="shared" si="37"/>
        <v>2112</v>
      </c>
      <c r="F159" s="55">
        <v>0</v>
      </c>
      <c r="G159" s="53">
        <f t="shared" si="37"/>
        <v>3112</v>
      </c>
      <c r="H159" s="55">
        <v>0</v>
      </c>
      <c r="K159" s="21"/>
    </row>
    <row r="160" spans="2:13" ht="12.95" customHeight="1" x14ac:dyDescent="0.2">
      <c r="B160" s="22" t="s">
        <v>386</v>
      </c>
    </row>
    <row r="161" spans="2:13" ht="12.95" customHeight="1" x14ac:dyDescent="0.2">
      <c r="B161" s="22" t="s">
        <v>137</v>
      </c>
      <c r="C161" s="53">
        <f>+C159+1</f>
        <v>1113</v>
      </c>
      <c r="D161" s="55">
        <v>253294</v>
      </c>
      <c r="E161" s="53">
        <f t="shared" ref="E161:G163" si="38">+C161+1000</f>
        <v>2113</v>
      </c>
      <c r="F161" s="55">
        <v>38333</v>
      </c>
      <c r="G161" s="53">
        <f t="shared" si="38"/>
        <v>3113</v>
      </c>
      <c r="H161" s="55">
        <v>126349</v>
      </c>
    </row>
    <row r="162" spans="2:13" ht="12.95" customHeight="1" x14ac:dyDescent="0.2">
      <c r="B162" s="22" t="s">
        <v>159</v>
      </c>
      <c r="C162" s="53">
        <f>+C161+1</f>
        <v>1114</v>
      </c>
      <c r="D162" s="55">
        <v>7446</v>
      </c>
      <c r="E162" s="53">
        <f t="shared" si="38"/>
        <v>2114</v>
      </c>
      <c r="F162" s="55">
        <v>0</v>
      </c>
      <c r="G162" s="53">
        <f t="shared" si="38"/>
        <v>3114</v>
      </c>
      <c r="H162" s="55">
        <v>0</v>
      </c>
    </row>
    <row r="163" spans="2:13" ht="12.95" customHeight="1" x14ac:dyDescent="0.2">
      <c r="B163" s="22" t="s">
        <v>158</v>
      </c>
      <c r="C163" s="53">
        <f>+C162+1</f>
        <v>1115</v>
      </c>
      <c r="D163" s="55">
        <v>0</v>
      </c>
      <c r="E163" s="53">
        <f t="shared" si="38"/>
        <v>2115</v>
      </c>
      <c r="F163" s="55">
        <v>0</v>
      </c>
      <c r="G163" s="53">
        <f t="shared" si="38"/>
        <v>3115</v>
      </c>
      <c r="H163" s="55">
        <v>0</v>
      </c>
      <c r="J163" s="21"/>
    </row>
    <row r="164" spans="2:13" s="21" customFormat="1" ht="12.95" customHeight="1" x14ac:dyDescent="0.2">
      <c r="B164" s="21" t="s">
        <v>317</v>
      </c>
      <c r="C164" s="64"/>
      <c r="E164" s="64"/>
      <c r="G164" s="64"/>
      <c r="K164" s="22"/>
      <c r="L164" s="22"/>
      <c r="M164" s="22"/>
    </row>
    <row r="165" spans="2:13" ht="12.95" customHeight="1" x14ac:dyDescent="0.2">
      <c r="B165" s="22" t="s">
        <v>161</v>
      </c>
      <c r="C165" s="53">
        <f>+C163+1</f>
        <v>1116</v>
      </c>
      <c r="D165" s="55">
        <v>1255</v>
      </c>
      <c r="E165" s="53">
        <f>+C165+1000</f>
        <v>2116</v>
      </c>
      <c r="F165" s="55">
        <v>0</v>
      </c>
      <c r="G165" s="53">
        <f>+E165+1000</f>
        <v>3116</v>
      </c>
      <c r="H165" s="55">
        <v>670</v>
      </c>
      <c r="J165" s="21"/>
    </row>
    <row r="166" spans="2:13" s="21" customFormat="1" ht="12.95" customHeight="1" x14ac:dyDescent="0.2">
      <c r="B166" s="21" t="s">
        <v>318</v>
      </c>
      <c r="C166" s="64"/>
      <c r="E166" s="64"/>
      <c r="G166" s="64"/>
      <c r="K166" s="22"/>
      <c r="L166" s="22"/>
      <c r="M166" s="22"/>
    </row>
    <row r="167" spans="2:13" ht="12.95" customHeight="1" x14ac:dyDescent="0.2">
      <c r="B167" s="22" t="s">
        <v>161</v>
      </c>
      <c r="C167" s="53">
        <f>+C165+1</f>
        <v>1117</v>
      </c>
      <c r="D167" s="55">
        <v>129264</v>
      </c>
      <c r="E167" s="53">
        <f>+C167+1000</f>
        <v>2117</v>
      </c>
      <c r="F167" s="55">
        <v>547</v>
      </c>
      <c r="G167" s="53">
        <f>+E167+1000</f>
        <v>3117</v>
      </c>
      <c r="H167" s="55">
        <v>51622</v>
      </c>
      <c r="J167" s="21"/>
    </row>
    <row r="168" spans="2:13" s="21" customFormat="1" ht="12.95" customHeight="1" x14ac:dyDescent="0.2">
      <c r="B168" s="21" t="s">
        <v>319</v>
      </c>
      <c r="C168" s="64"/>
      <c r="E168" s="64"/>
      <c r="G168" s="64"/>
      <c r="J168" s="22"/>
      <c r="L168" s="22"/>
      <c r="M168" s="22"/>
    </row>
    <row r="169" spans="2:13" ht="12.95" customHeight="1" x14ac:dyDescent="0.2">
      <c r="B169" s="22" t="s">
        <v>332</v>
      </c>
      <c r="J169" s="21"/>
    </row>
    <row r="170" spans="2:13" ht="12.95" customHeight="1" x14ac:dyDescent="0.2">
      <c r="B170" s="22" t="s">
        <v>137</v>
      </c>
      <c r="C170" s="53">
        <f>+C167+1</f>
        <v>1118</v>
      </c>
      <c r="D170" s="55">
        <v>66</v>
      </c>
      <c r="E170" s="53">
        <f t="shared" ref="E170:G174" si="39">+C170+1000</f>
        <v>2118</v>
      </c>
      <c r="F170" s="55">
        <v>15</v>
      </c>
      <c r="G170" s="53">
        <f t="shared" si="39"/>
        <v>3118</v>
      </c>
      <c r="H170" s="55">
        <v>38</v>
      </c>
    </row>
    <row r="171" spans="2:13" ht="12.95" customHeight="1" x14ac:dyDescent="0.2">
      <c r="B171" s="22" t="s">
        <v>160</v>
      </c>
      <c r="C171" s="53">
        <f>+C170+1</f>
        <v>1119</v>
      </c>
      <c r="D171" s="55">
        <v>0</v>
      </c>
      <c r="E171" s="53">
        <f t="shared" si="39"/>
        <v>2119</v>
      </c>
      <c r="F171" s="55">
        <v>0</v>
      </c>
      <c r="G171" s="53">
        <f t="shared" si="39"/>
        <v>3119</v>
      </c>
      <c r="H171" s="55">
        <v>0</v>
      </c>
    </row>
    <row r="172" spans="2:13" ht="12.95" customHeight="1" x14ac:dyDescent="0.2">
      <c r="B172" s="22" t="s">
        <v>135</v>
      </c>
      <c r="C172" s="53">
        <f t="shared" ref="C172:C174" si="40">+C171+1</f>
        <v>1120</v>
      </c>
      <c r="D172" s="55">
        <v>0</v>
      </c>
      <c r="E172" s="53">
        <f t="shared" si="39"/>
        <v>2120</v>
      </c>
      <c r="F172" s="55">
        <v>0</v>
      </c>
      <c r="G172" s="53">
        <f t="shared" si="39"/>
        <v>3120</v>
      </c>
      <c r="H172" s="55">
        <v>0</v>
      </c>
    </row>
    <row r="173" spans="2:13" ht="12.95" customHeight="1" x14ac:dyDescent="0.2">
      <c r="B173" s="22" t="s">
        <v>159</v>
      </c>
      <c r="C173" s="53">
        <f t="shared" si="40"/>
        <v>1121</v>
      </c>
      <c r="D173" s="55">
        <v>427</v>
      </c>
      <c r="E173" s="53">
        <f t="shared" si="39"/>
        <v>2121</v>
      </c>
      <c r="F173" s="55">
        <v>427</v>
      </c>
      <c r="G173" s="53">
        <f t="shared" si="39"/>
        <v>3121</v>
      </c>
      <c r="H173" s="55">
        <v>0</v>
      </c>
    </row>
    <row r="174" spans="2:13" ht="12.95" customHeight="1" x14ac:dyDescent="0.2">
      <c r="B174" s="22" t="s">
        <v>158</v>
      </c>
      <c r="C174" s="53">
        <f t="shared" si="40"/>
        <v>1122</v>
      </c>
      <c r="D174" s="55">
        <v>9</v>
      </c>
      <c r="E174" s="53">
        <f t="shared" si="39"/>
        <v>2122</v>
      </c>
      <c r="F174" s="55">
        <v>9</v>
      </c>
      <c r="G174" s="53">
        <f t="shared" si="39"/>
        <v>3122</v>
      </c>
      <c r="H174" s="55">
        <v>0</v>
      </c>
      <c r="K174" s="21"/>
      <c r="L174" s="26"/>
    </row>
    <row r="175" spans="2:13" ht="12.95" customHeight="1" x14ac:dyDescent="0.2">
      <c r="B175" s="22" t="s">
        <v>417</v>
      </c>
    </row>
    <row r="176" spans="2:13" ht="12.95" customHeight="1" x14ac:dyDescent="0.2">
      <c r="B176" s="22" t="s">
        <v>159</v>
      </c>
      <c r="C176" s="53">
        <f>+C174+1</f>
        <v>1123</v>
      </c>
      <c r="D176" s="55">
        <v>264</v>
      </c>
      <c r="E176" s="53">
        <f>+C176+1000</f>
        <v>2123</v>
      </c>
      <c r="F176" s="55">
        <v>264</v>
      </c>
      <c r="G176" s="53">
        <f>+E176+1000</f>
        <v>3123</v>
      </c>
      <c r="H176" s="55">
        <v>0</v>
      </c>
    </row>
    <row r="177" spans="2:13" ht="12.95" customHeight="1" x14ac:dyDescent="0.2">
      <c r="B177" s="22" t="s">
        <v>137</v>
      </c>
      <c r="C177" s="53">
        <f>+C176+1</f>
        <v>1124</v>
      </c>
      <c r="D177" s="55">
        <v>0</v>
      </c>
      <c r="E177" s="53">
        <f>+C177+1000</f>
        <v>2124</v>
      </c>
      <c r="F177" s="55">
        <v>0</v>
      </c>
      <c r="G177" s="53">
        <f>+E177+1000</f>
        <v>3124</v>
      </c>
      <c r="H177" s="55">
        <v>0</v>
      </c>
    </row>
    <row r="178" spans="2:13" ht="12.95" customHeight="1" x14ac:dyDescent="0.2">
      <c r="B178" s="22" t="s">
        <v>333</v>
      </c>
      <c r="K178" s="21"/>
    </row>
    <row r="179" spans="2:13" ht="12.95" customHeight="1" x14ac:dyDescent="0.2">
      <c r="B179" s="22" t="s">
        <v>137</v>
      </c>
      <c r="C179" s="53">
        <f>+C177+1</f>
        <v>1125</v>
      </c>
      <c r="D179" s="55">
        <v>5668</v>
      </c>
      <c r="E179" s="53">
        <f t="shared" ref="E179:G181" si="41">+C179+1000</f>
        <v>2125</v>
      </c>
      <c r="F179" s="55">
        <v>5360</v>
      </c>
      <c r="G179" s="53">
        <f t="shared" si="41"/>
        <v>3125</v>
      </c>
      <c r="H179" s="55">
        <v>269</v>
      </c>
      <c r="J179" s="21"/>
    </row>
    <row r="180" spans="2:13" ht="12.95" customHeight="1" x14ac:dyDescent="0.2">
      <c r="B180" s="22" t="s">
        <v>159</v>
      </c>
      <c r="C180" s="53">
        <f>+C179+1</f>
        <v>1126</v>
      </c>
      <c r="D180" s="55">
        <v>0</v>
      </c>
      <c r="E180" s="53">
        <f t="shared" si="41"/>
        <v>2126</v>
      </c>
      <c r="F180" s="55">
        <v>0</v>
      </c>
      <c r="G180" s="53">
        <f t="shared" si="41"/>
        <v>3126</v>
      </c>
      <c r="H180" s="55">
        <v>0</v>
      </c>
      <c r="J180" s="21"/>
    </row>
    <row r="181" spans="2:13" ht="12.95" customHeight="1" x14ac:dyDescent="0.2">
      <c r="B181" s="22" t="s">
        <v>158</v>
      </c>
      <c r="C181" s="53">
        <f>+C180+1</f>
        <v>1127</v>
      </c>
      <c r="D181" s="55">
        <v>0</v>
      </c>
      <c r="E181" s="53">
        <f t="shared" si="41"/>
        <v>2127</v>
      </c>
      <c r="F181" s="55">
        <v>0</v>
      </c>
      <c r="G181" s="53">
        <f t="shared" si="41"/>
        <v>3127</v>
      </c>
      <c r="H181" s="55">
        <v>0</v>
      </c>
      <c r="J181" s="21"/>
    </row>
    <row r="182" spans="2:13" s="21" customFormat="1" ht="12.95" customHeight="1" x14ac:dyDescent="0.2">
      <c r="B182" s="21" t="s">
        <v>157</v>
      </c>
      <c r="C182" s="64">
        <f>+C181+1</f>
        <v>1128</v>
      </c>
      <c r="D182" s="58">
        <v>444358</v>
      </c>
      <c r="E182" s="64">
        <f>+C182+1000</f>
        <v>2128</v>
      </c>
      <c r="F182" s="58">
        <v>47972</v>
      </c>
      <c r="G182" s="64">
        <f>+E182+1000</f>
        <v>3128</v>
      </c>
      <c r="H182" s="58">
        <v>204799</v>
      </c>
      <c r="K182" s="22"/>
      <c r="L182" s="22"/>
      <c r="M182" s="22"/>
    </row>
    <row r="183" spans="2:13" s="21" customFormat="1" ht="12.95" customHeight="1" x14ac:dyDescent="0.2">
      <c r="B183" s="21" t="s">
        <v>156</v>
      </c>
      <c r="C183" s="64">
        <f>+C182+1</f>
        <v>1129</v>
      </c>
      <c r="D183" s="58">
        <v>75440</v>
      </c>
      <c r="E183" s="64">
        <f t="shared" ref="E183:G184" si="42">+C183+1000</f>
        <v>2129</v>
      </c>
      <c r="F183" s="58">
        <v>3670</v>
      </c>
      <c r="G183" s="64">
        <f t="shared" si="42"/>
        <v>3129</v>
      </c>
      <c r="H183" s="58">
        <v>2386</v>
      </c>
      <c r="K183" s="16"/>
      <c r="L183" s="16"/>
      <c r="M183" s="16"/>
    </row>
    <row r="184" spans="2:13" s="21" customFormat="1" ht="12.95" customHeight="1" x14ac:dyDescent="0.2">
      <c r="B184" s="81" t="s">
        <v>155</v>
      </c>
      <c r="C184" s="76">
        <f>+C183+1</f>
        <v>1130</v>
      </c>
      <c r="D184" s="77">
        <v>519798</v>
      </c>
      <c r="E184" s="76">
        <f t="shared" si="42"/>
        <v>2130</v>
      </c>
      <c r="F184" s="77">
        <v>51642</v>
      </c>
      <c r="G184" s="76">
        <f t="shared" si="42"/>
        <v>3130</v>
      </c>
      <c r="H184" s="77">
        <v>207185</v>
      </c>
      <c r="J184" s="22"/>
      <c r="K184" s="22"/>
      <c r="L184" s="22"/>
      <c r="M184" s="22"/>
    </row>
    <row r="185" spans="2:13" s="21" customFormat="1" ht="12.95" customHeight="1" x14ac:dyDescent="0.2">
      <c r="C185" s="64"/>
      <c r="D185" s="58"/>
      <c r="E185" s="64"/>
      <c r="F185" s="58"/>
      <c r="G185" s="64"/>
      <c r="H185" s="58"/>
      <c r="J185" s="22"/>
      <c r="K185" s="29"/>
      <c r="L185" s="29"/>
      <c r="M185" s="29"/>
    </row>
    <row r="186" spans="2:13" s="21" customFormat="1" ht="12.95" customHeight="1" x14ac:dyDescent="0.2">
      <c r="C186" s="64"/>
      <c r="D186" s="58"/>
      <c r="E186" s="64"/>
      <c r="F186" s="58"/>
      <c r="G186" s="64"/>
      <c r="H186" s="58"/>
      <c r="J186" s="22"/>
      <c r="K186" s="22"/>
      <c r="L186" s="22"/>
      <c r="M186" s="22"/>
    </row>
    <row r="187" spans="2:13" s="21" customFormat="1" ht="12.95" customHeight="1" x14ac:dyDescent="0.2">
      <c r="B187" s="21" t="s">
        <v>154</v>
      </c>
      <c r="C187" s="64"/>
      <c r="E187" s="64"/>
      <c r="G187" s="64"/>
      <c r="J187" s="22"/>
      <c r="K187" s="29"/>
      <c r="L187" s="29"/>
      <c r="M187" s="29"/>
    </row>
    <row r="188" spans="2:13" s="21" customFormat="1" ht="12.95" customHeight="1" x14ac:dyDescent="0.2">
      <c r="B188" s="21" t="s">
        <v>81</v>
      </c>
      <c r="C188" s="64"/>
      <c r="E188" s="64"/>
      <c r="G188" s="64"/>
      <c r="M188" s="22"/>
    </row>
    <row r="189" spans="2:13" ht="12.95" customHeight="1" x14ac:dyDescent="0.2">
      <c r="B189" s="22" t="s">
        <v>201</v>
      </c>
      <c r="K189" s="21"/>
    </row>
    <row r="190" spans="2:13" ht="12.95" customHeight="1" x14ac:dyDescent="0.2">
      <c r="B190" s="22" t="s">
        <v>145</v>
      </c>
      <c r="C190" s="53">
        <f>+C184+1</f>
        <v>1131</v>
      </c>
      <c r="D190" s="55">
        <v>5378</v>
      </c>
      <c r="E190" s="53">
        <f t="shared" ref="E190:G195" si="43">+C190+1000</f>
        <v>2131</v>
      </c>
      <c r="F190" s="55">
        <v>111</v>
      </c>
      <c r="G190" s="53">
        <f t="shared" si="43"/>
        <v>3131</v>
      </c>
      <c r="H190" s="55">
        <v>3595</v>
      </c>
    </row>
    <row r="191" spans="2:13" ht="12.95" customHeight="1" x14ac:dyDescent="0.2">
      <c r="B191" s="22" t="s">
        <v>214</v>
      </c>
      <c r="C191" s="53">
        <f>+C190+1</f>
        <v>1132</v>
      </c>
      <c r="D191" s="55">
        <v>298</v>
      </c>
      <c r="E191" s="53">
        <f t="shared" si="43"/>
        <v>2132</v>
      </c>
      <c r="F191" s="55">
        <v>11</v>
      </c>
      <c r="G191" s="53">
        <f t="shared" si="43"/>
        <v>3132</v>
      </c>
      <c r="H191" s="55">
        <v>0</v>
      </c>
    </row>
    <row r="192" spans="2:13" ht="12.95" customHeight="1" x14ac:dyDescent="0.2">
      <c r="B192" s="22" t="s">
        <v>144</v>
      </c>
      <c r="C192" s="53">
        <f t="shared" ref="C192:C195" si="44">+C191+1</f>
        <v>1133</v>
      </c>
      <c r="D192" s="55">
        <v>0</v>
      </c>
      <c r="E192" s="53">
        <f t="shared" si="43"/>
        <v>2133</v>
      </c>
      <c r="F192" s="55">
        <v>0</v>
      </c>
      <c r="G192" s="53">
        <f t="shared" si="43"/>
        <v>3133</v>
      </c>
      <c r="H192" s="55">
        <v>0</v>
      </c>
      <c r="M192" s="23"/>
    </row>
    <row r="193" spans="2:13" ht="12.95" customHeight="1" x14ac:dyDescent="0.2">
      <c r="B193" s="22" t="s">
        <v>143</v>
      </c>
      <c r="C193" s="53">
        <f t="shared" si="44"/>
        <v>1134</v>
      </c>
      <c r="D193" s="55">
        <v>2866</v>
      </c>
      <c r="E193" s="53">
        <f t="shared" si="43"/>
        <v>2134</v>
      </c>
      <c r="F193" s="55">
        <v>304</v>
      </c>
      <c r="G193" s="53">
        <f t="shared" si="43"/>
        <v>3134</v>
      </c>
      <c r="H193" s="55">
        <v>0</v>
      </c>
    </row>
    <row r="194" spans="2:13" ht="12.95" customHeight="1" x14ac:dyDescent="0.2">
      <c r="B194" s="22" t="s">
        <v>142</v>
      </c>
      <c r="C194" s="53">
        <f t="shared" si="44"/>
        <v>1135</v>
      </c>
      <c r="D194" s="55">
        <v>0</v>
      </c>
      <c r="E194" s="53">
        <f t="shared" si="43"/>
        <v>2135</v>
      </c>
      <c r="F194" s="55">
        <v>0</v>
      </c>
      <c r="G194" s="53">
        <f t="shared" si="43"/>
        <v>3135</v>
      </c>
      <c r="H194" s="55">
        <v>0</v>
      </c>
    </row>
    <row r="195" spans="2:13" ht="12.95" customHeight="1" x14ac:dyDescent="0.2">
      <c r="B195" s="22" t="s">
        <v>141</v>
      </c>
      <c r="C195" s="53">
        <f t="shared" si="44"/>
        <v>1136</v>
      </c>
      <c r="D195" s="55">
        <v>0</v>
      </c>
      <c r="E195" s="53">
        <f t="shared" si="43"/>
        <v>2136</v>
      </c>
      <c r="F195" s="55">
        <v>0</v>
      </c>
      <c r="G195" s="53">
        <f t="shared" si="43"/>
        <v>3136</v>
      </c>
      <c r="H195" s="55">
        <v>0</v>
      </c>
      <c r="M195" s="21"/>
    </row>
    <row r="196" spans="2:13" ht="12.95" customHeight="1" x14ac:dyDescent="0.2">
      <c r="B196" s="22" t="s">
        <v>206</v>
      </c>
      <c r="K196" s="21"/>
      <c r="M196" s="21"/>
    </row>
    <row r="197" spans="2:13" ht="12.95" customHeight="1" x14ac:dyDescent="0.2">
      <c r="B197" s="22" t="s">
        <v>137</v>
      </c>
      <c r="C197" s="53">
        <f>+C195+1</f>
        <v>1137</v>
      </c>
      <c r="D197" s="55">
        <v>0</v>
      </c>
      <c r="E197" s="53">
        <f t="shared" ref="E197:G202" si="45">+C197+1000</f>
        <v>2137</v>
      </c>
      <c r="F197" s="55">
        <v>0</v>
      </c>
      <c r="G197" s="53">
        <f t="shared" si="45"/>
        <v>3137</v>
      </c>
      <c r="H197" s="55">
        <v>0</v>
      </c>
      <c r="M197" s="21"/>
    </row>
    <row r="198" spans="2:13" ht="12.95" customHeight="1" x14ac:dyDescent="0.2">
      <c r="B198" s="22" t="s">
        <v>215</v>
      </c>
      <c r="C198" s="53">
        <f>+C197+1</f>
        <v>1138</v>
      </c>
      <c r="D198" s="55">
        <v>0</v>
      </c>
      <c r="E198" s="53">
        <f t="shared" si="45"/>
        <v>2138</v>
      </c>
      <c r="F198" s="55">
        <v>0</v>
      </c>
      <c r="G198" s="53">
        <f t="shared" si="45"/>
        <v>3138</v>
      </c>
      <c r="H198" s="55">
        <v>0</v>
      </c>
    </row>
    <row r="199" spans="2:13" ht="12.95" customHeight="1" x14ac:dyDescent="0.2">
      <c r="B199" s="22" t="s">
        <v>136</v>
      </c>
      <c r="C199" s="53">
        <f t="shared" ref="C199:C202" si="46">+C198+1</f>
        <v>1139</v>
      </c>
      <c r="D199" s="55">
        <v>0</v>
      </c>
      <c r="E199" s="53">
        <f t="shared" si="45"/>
        <v>2139</v>
      </c>
      <c r="F199" s="55">
        <v>0</v>
      </c>
      <c r="G199" s="53">
        <f t="shared" si="45"/>
        <v>3139</v>
      </c>
      <c r="H199" s="55">
        <v>0</v>
      </c>
    </row>
    <row r="200" spans="2:13" ht="12.95" customHeight="1" x14ac:dyDescent="0.2">
      <c r="B200" s="22" t="s">
        <v>135</v>
      </c>
      <c r="C200" s="53">
        <f t="shared" si="46"/>
        <v>1140</v>
      </c>
      <c r="D200" s="55">
        <v>14</v>
      </c>
      <c r="E200" s="53">
        <f t="shared" si="45"/>
        <v>2140</v>
      </c>
      <c r="F200" s="55">
        <v>0</v>
      </c>
      <c r="G200" s="53">
        <f t="shared" si="45"/>
        <v>3140</v>
      </c>
      <c r="H200" s="55">
        <v>14</v>
      </c>
    </row>
    <row r="201" spans="2:13" ht="12.95" customHeight="1" x14ac:dyDescent="0.2">
      <c r="B201" s="22" t="s">
        <v>134</v>
      </c>
      <c r="C201" s="53">
        <f t="shared" si="46"/>
        <v>1141</v>
      </c>
      <c r="D201" s="55">
        <v>0</v>
      </c>
      <c r="E201" s="53">
        <f t="shared" si="45"/>
        <v>2141</v>
      </c>
      <c r="F201" s="55">
        <v>0</v>
      </c>
      <c r="G201" s="53">
        <f t="shared" si="45"/>
        <v>3141</v>
      </c>
      <c r="H201" s="55">
        <v>0</v>
      </c>
    </row>
    <row r="202" spans="2:13" ht="12.95" customHeight="1" x14ac:dyDescent="0.2">
      <c r="B202" s="22" t="s">
        <v>133</v>
      </c>
      <c r="C202" s="53">
        <f t="shared" si="46"/>
        <v>1142</v>
      </c>
      <c r="D202" s="55">
        <v>0</v>
      </c>
      <c r="E202" s="53">
        <f t="shared" si="45"/>
        <v>2142</v>
      </c>
      <c r="F202" s="55">
        <v>0</v>
      </c>
      <c r="G202" s="53">
        <f t="shared" si="45"/>
        <v>3142</v>
      </c>
      <c r="H202" s="55">
        <v>0</v>
      </c>
    </row>
    <row r="203" spans="2:13" ht="12.95" customHeight="1" x14ac:dyDescent="0.2">
      <c r="B203" s="22" t="s">
        <v>149</v>
      </c>
      <c r="K203" s="21"/>
    </row>
    <row r="204" spans="2:13" ht="12.95" customHeight="1" x14ac:dyDescent="0.2">
      <c r="B204" s="22" t="s">
        <v>137</v>
      </c>
      <c r="C204" s="53">
        <f>+C202+1</f>
        <v>1143</v>
      </c>
      <c r="D204" s="55">
        <v>0</v>
      </c>
      <c r="E204" s="53">
        <f t="shared" ref="E204:G209" si="47">+C204+1000</f>
        <v>2143</v>
      </c>
      <c r="F204" s="55">
        <v>0</v>
      </c>
      <c r="G204" s="53">
        <f t="shared" si="47"/>
        <v>3143</v>
      </c>
      <c r="H204" s="55">
        <v>0</v>
      </c>
    </row>
    <row r="205" spans="2:13" ht="12.95" customHeight="1" x14ac:dyDescent="0.2">
      <c r="B205" s="22" t="s">
        <v>215</v>
      </c>
      <c r="C205" s="53">
        <f>+C204+1</f>
        <v>1144</v>
      </c>
      <c r="D205" s="55">
        <v>787</v>
      </c>
      <c r="E205" s="53">
        <f t="shared" si="47"/>
        <v>2144</v>
      </c>
      <c r="F205" s="55">
        <v>1</v>
      </c>
      <c r="G205" s="53">
        <f t="shared" si="47"/>
        <v>3144</v>
      </c>
      <c r="H205" s="55">
        <v>0</v>
      </c>
    </row>
    <row r="206" spans="2:13" ht="12.95" customHeight="1" x14ac:dyDescent="0.2">
      <c r="B206" s="22" t="s">
        <v>136</v>
      </c>
      <c r="C206" s="53">
        <f t="shared" ref="C206:C209" si="48">+C205+1</f>
        <v>1145</v>
      </c>
      <c r="D206" s="55">
        <v>0</v>
      </c>
      <c r="E206" s="53">
        <f t="shared" si="47"/>
        <v>2145</v>
      </c>
      <c r="F206" s="55">
        <v>0</v>
      </c>
      <c r="G206" s="53">
        <f t="shared" si="47"/>
        <v>3145</v>
      </c>
      <c r="H206" s="55">
        <v>0</v>
      </c>
    </row>
    <row r="207" spans="2:13" ht="12.95" customHeight="1" x14ac:dyDescent="0.2">
      <c r="B207" s="22" t="s">
        <v>135</v>
      </c>
      <c r="C207" s="53">
        <f t="shared" si="48"/>
        <v>1146</v>
      </c>
      <c r="D207" s="55">
        <v>1848</v>
      </c>
      <c r="E207" s="53">
        <f t="shared" si="47"/>
        <v>2146</v>
      </c>
      <c r="F207" s="55">
        <v>5</v>
      </c>
      <c r="G207" s="53">
        <f t="shared" si="47"/>
        <v>3146</v>
      </c>
      <c r="H207" s="55">
        <v>453</v>
      </c>
    </row>
    <row r="208" spans="2:13" ht="12.95" customHeight="1" x14ac:dyDescent="0.2">
      <c r="B208" s="22" t="s">
        <v>134</v>
      </c>
      <c r="C208" s="53">
        <f t="shared" si="48"/>
        <v>1147</v>
      </c>
      <c r="D208" s="55">
        <v>0</v>
      </c>
      <c r="E208" s="53">
        <f t="shared" si="47"/>
        <v>2147</v>
      </c>
      <c r="F208" s="55">
        <v>0</v>
      </c>
      <c r="G208" s="53">
        <f t="shared" si="47"/>
        <v>3147</v>
      </c>
      <c r="H208" s="55">
        <v>0</v>
      </c>
    </row>
    <row r="209" spans="2:13" ht="12.95" customHeight="1" x14ac:dyDescent="0.2">
      <c r="B209" s="22" t="s">
        <v>133</v>
      </c>
      <c r="C209" s="53">
        <f t="shared" si="48"/>
        <v>1148</v>
      </c>
      <c r="D209" s="55">
        <v>0</v>
      </c>
      <c r="E209" s="53">
        <f t="shared" si="47"/>
        <v>2148</v>
      </c>
      <c r="F209" s="55">
        <v>0</v>
      </c>
      <c r="G209" s="53">
        <f t="shared" si="47"/>
        <v>3148</v>
      </c>
      <c r="H209" s="55">
        <v>0</v>
      </c>
    </row>
    <row r="210" spans="2:13" s="21" customFormat="1" ht="12.95" customHeight="1" x14ac:dyDescent="0.2">
      <c r="B210" s="21" t="s">
        <v>79</v>
      </c>
      <c r="C210" s="64"/>
      <c r="E210" s="64"/>
      <c r="G210" s="64"/>
      <c r="L210" s="22"/>
      <c r="M210" s="22"/>
    </row>
    <row r="211" spans="2:13" ht="12.95" customHeight="1" x14ac:dyDescent="0.2">
      <c r="B211" s="22" t="s">
        <v>415</v>
      </c>
      <c r="J211" s="21"/>
      <c r="K211" s="21"/>
    </row>
    <row r="212" spans="2:13" ht="12.95" customHeight="1" x14ac:dyDescent="0.2">
      <c r="B212" s="22" t="s">
        <v>147</v>
      </c>
      <c r="C212" s="53">
        <f>+C209+1</f>
        <v>1149</v>
      </c>
      <c r="D212" s="55">
        <v>20734</v>
      </c>
      <c r="E212" s="53">
        <f t="shared" ref="E212:G214" si="49">+C212+1000</f>
        <v>2149</v>
      </c>
      <c r="F212" s="55">
        <v>0</v>
      </c>
      <c r="G212" s="53">
        <f t="shared" si="49"/>
        <v>3149</v>
      </c>
      <c r="H212" s="55">
        <v>0</v>
      </c>
      <c r="J212" s="21"/>
      <c r="K212" s="21"/>
    </row>
    <row r="213" spans="2:13" ht="12.95" customHeight="1" x14ac:dyDescent="0.2">
      <c r="B213" s="22" t="s">
        <v>146</v>
      </c>
      <c r="C213" s="53">
        <f>+C212+1</f>
        <v>1150</v>
      </c>
      <c r="D213" s="55">
        <v>0</v>
      </c>
      <c r="E213" s="53">
        <f t="shared" si="49"/>
        <v>2150</v>
      </c>
      <c r="F213" s="55">
        <v>0</v>
      </c>
      <c r="G213" s="53">
        <f t="shared" si="49"/>
        <v>3150</v>
      </c>
      <c r="H213" s="55">
        <v>0</v>
      </c>
      <c r="J213" s="21"/>
      <c r="K213" s="21"/>
    </row>
    <row r="214" spans="2:13" ht="12.95" customHeight="1" x14ac:dyDescent="0.2">
      <c r="B214" s="22" t="s">
        <v>148</v>
      </c>
      <c r="C214" s="53">
        <f>+C213+1</f>
        <v>1151</v>
      </c>
      <c r="D214" s="55">
        <v>23</v>
      </c>
      <c r="E214" s="53">
        <f t="shared" si="49"/>
        <v>2151</v>
      </c>
      <c r="F214" s="55">
        <v>23</v>
      </c>
      <c r="G214" s="53">
        <f t="shared" si="49"/>
        <v>3151</v>
      </c>
      <c r="H214" s="55">
        <v>0</v>
      </c>
      <c r="J214" s="21"/>
      <c r="K214" s="21"/>
    </row>
    <row r="215" spans="2:13" ht="12.95" customHeight="1" x14ac:dyDescent="0.2">
      <c r="B215" s="22" t="s">
        <v>78</v>
      </c>
      <c r="K215" s="21"/>
    </row>
    <row r="216" spans="2:13" ht="12.95" customHeight="1" x14ac:dyDescent="0.2">
      <c r="B216" s="22" t="s">
        <v>147</v>
      </c>
      <c r="C216" s="53">
        <f>+C214+1</f>
        <v>1152</v>
      </c>
      <c r="D216" s="55">
        <v>11</v>
      </c>
      <c r="E216" s="53">
        <f t="shared" ref="E216:G222" si="50">+C216+1000</f>
        <v>2152</v>
      </c>
      <c r="F216" s="55">
        <v>1</v>
      </c>
      <c r="G216" s="53">
        <f t="shared" si="50"/>
        <v>3152</v>
      </c>
      <c r="H216" s="55">
        <v>10</v>
      </c>
    </row>
    <row r="217" spans="2:13" ht="12.95" customHeight="1" x14ac:dyDescent="0.2">
      <c r="B217" s="22" t="s">
        <v>146</v>
      </c>
      <c r="C217" s="53">
        <f>+C216+1</f>
        <v>1153</v>
      </c>
      <c r="D217" s="55">
        <v>0</v>
      </c>
      <c r="E217" s="53">
        <f t="shared" si="50"/>
        <v>2153</v>
      </c>
      <c r="F217" s="55">
        <v>0</v>
      </c>
      <c r="G217" s="53">
        <f t="shared" si="50"/>
        <v>3153</v>
      </c>
      <c r="H217" s="55">
        <v>0</v>
      </c>
    </row>
    <row r="218" spans="2:13" ht="12.95" customHeight="1" x14ac:dyDescent="0.2">
      <c r="B218" s="22" t="s">
        <v>215</v>
      </c>
      <c r="C218" s="53">
        <f t="shared" ref="C218:C221" si="51">+C217+1</f>
        <v>1154</v>
      </c>
      <c r="D218" s="55">
        <v>7</v>
      </c>
      <c r="E218" s="53">
        <f t="shared" si="50"/>
        <v>2154</v>
      </c>
      <c r="F218" s="55">
        <v>1</v>
      </c>
      <c r="G218" s="53">
        <f t="shared" si="50"/>
        <v>3154</v>
      </c>
      <c r="H218" s="55">
        <v>0</v>
      </c>
    </row>
    <row r="219" spans="2:13" ht="12.95" customHeight="1" x14ac:dyDescent="0.2">
      <c r="B219" s="22" t="s">
        <v>136</v>
      </c>
      <c r="C219" s="53">
        <f t="shared" si="51"/>
        <v>1155</v>
      </c>
      <c r="D219" s="55">
        <v>44</v>
      </c>
      <c r="E219" s="53">
        <f t="shared" si="50"/>
        <v>2155</v>
      </c>
      <c r="F219" s="55">
        <v>0</v>
      </c>
      <c r="G219" s="53">
        <f t="shared" si="50"/>
        <v>3155</v>
      </c>
      <c r="H219" s="55">
        <v>0</v>
      </c>
    </row>
    <row r="220" spans="2:13" ht="12.95" customHeight="1" x14ac:dyDescent="0.2">
      <c r="B220" s="22" t="s">
        <v>135</v>
      </c>
      <c r="C220" s="53">
        <f t="shared" si="51"/>
        <v>1156</v>
      </c>
      <c r="D220" s="55">
        <v>1551</v>
      </c>
      <c r="E220" s="53">
        <f t="shared" si="50"/>
        <v>2156</v>
      </c>
      <c r="F220" s="55">
        <v>7</v>
      </c>
      <c r="G220" s="53">
        <f t="shared" si="50"/>
        <v>3156</v>
      </c>
      <c r="H220" s="55">
        <v>1498</v>
      </c>
    </row>
    <row r="221" spans="2:13" ht="12.95" customHeight="1" x14ac:dyDescent="0.2">
      <c r="B221" s="22" t="s">
        <v>134</v>
      </c>
      <c r="C221" s="53">
        <f t="shared" si="51"/>
        <v>1157</v>
      </c>
      <c r="D221" s="55">
        <v>41</v>
      </c>
      <c r="E221" s="53">
        <f t="shared" si="50"/>
        <v>2157</v>
      </c>
      <c r="F221" s="55">
        <v>0</v>
      </c>
      <c r="G221" s="53">
        <f t="shared" si="50"/>
        <v>3157</v>
      </c>
      <c r="H221" s="55">
        <v>29</v>
      </c>
    </row>
    <row r="222" spans="2:13" ht="12.95" customHeight="1" x14ac:dyDescent="0.2">
      <c r="B222" s="22" t="s">
        <v>133</v>
      </c>
      <c r="C222" s="53">
        <f>+C221+1</f>
        <v>1158</v>
      </c>
      <c r="D222" s="55">
        <v>588</v>
      </c>
      <c r="E222" s="53">
        <f t="shared" si="50"/>
        <v>2158</v>
      </c>
      <c r="F222" s="55">
        <v>0</v>
      </c>
      <c r="G222" s="53">
        <f t="shared" si="50"/>
        <v>3158</v>
      </c>
      <c r="H222" s="55">
        <v>289</v>
      </c>
    </row>
    <row r="223" spans="2:13" ht="12.95" customHeight="1" x14ac:dyDescent="0.2">
      <c r="B223" s="22" t="s">
        <v>381</v>
      </c>
      <c r="K223" s="21"/>
    </row>
    <row r="224" spans="2:13" ht="12.95" customHeight="1" x14ac:dyDescent="0.2">
      <c r="B224" s="22" t="s">
        <v>147</v>
      </c>
      <c r="C224" s="53">
        <f>+C222+1</f>
        <v>1159</v>
      </c>
      <c r="D224" s="55">
        <v>115</v>
      </c>
      <c r="E224" s="53">
        <f t="shared" ref="E224:G230" si="52">+C224+1000</f>
        <v>2159</v>
      </c>
      <c r="F224" s="55">
        <v>3</v>
      </c>
      <c r="G224" s="53">
        <f t="shared" si="52"/>
        <v>3159</v>
      </c>
      <c r="H224" s="55">
        <v>0</v>
      </c>
    </row>
    <row r="225" spans="2:11" ht="12.95" customHeight="1" x14ac:dyDescent="0.2">
      <c r="B225" s="22" t="s">
        <v>146</v>
      </c>
      <c r="C225" s="53">
        <f>+C224+1</f>
        <v>1160</v>
      </c>
      <c r="D225" s="55">
        <v>0</v>
      </c>
      <c r="E225" s="53">
        <f t="shared" si="52"/>
        <v>2160</v>
      </c>
      <c r="F225" s="55">
        <v>0</v>
      </c>
      <c r="G225" s="53">
        <f t="shared" si="52"/>
        <v>3160</v>
      </c>
      <c r="H225" s="55">
        <v>0</v>
      </c>
    </row>
    <row r="226" spans="2:11" ht="12.95" customHeight="1" x14ac:dyDescent="0.2">
      <c r="B226" s="22" t="s">
        <v>215</v>
      </c>
      <c r="C226" s="53">
        <f t="shared" ref="C226:C229" si="53">+C225+1</f>
        <v>1161</v>
      </c>
      <c r="D226" s="55">
        <v>12</v>
      </c>
      <c r="E226" s="53">
        <f t="shared" si="52"/>
        <v>2161</v>
      </c>
      <c r="F226" s="55">
        <v>0</v>
      </c>
      <c r="G226" s="53">
        <f t="shared" si="52"/>
        <v>3161</v>
      </c>
      <c r="H226" s="55">
        <v>0</v>
      </c>
    </row>
    <row r="227" spans="2:11" ht="12.95" customHeight="1" x14ac:dyDescent="0.2">
      <c r="B227" s="22" t="s">
        <v>136</v>
      </c>
      <c r="C227" s="53">
        <f t="shared" si="53"/>
        <v>1162</v>
      </c>
      <c r="D227" s="55">
        <v>2</v>
      </c>
      <c r="E227" s="53">
        <f t="shared" si="52"/>
        <v>2162</v>
      </c>
      <c r="F227" s="55">
        <v>2</v>
      </c>
      <c r="G227" s="53">
        <f t="shared" si="52"/>
        <v>3162</v>
      </c>
      <c r="H227" s="55">
        <v>0</v>
      </c>
    </row>
    <row r="228" spans="2:11" ht="12.95" customHeight="1" x14ac:dyDescent="0.2">
      <c r="B228" s="22" t="s">
        <v>135</v>
      </c>
      <c r="C228" s="53">
        <f t="shared" si="53"/>
        <v>1163</v>
      </c>
      <c r="D228" s="55">
        <v>5072</v>
      </c>
      <c r="E228" s="53">
        <f t="shared" si="52"/>
        <v>2163</v>
      </c>
      <c r="F228" s="55">
        <v>575</v>
      </c>
      <c r="G228" s="53">
        <f t="shared" si="52"/>
        <v>3163</v>
      </c>
      <c r="H228" s="55">
        <v>2</v>
      </c>
    </row>
    <row r="229" spans="2:11" ht="12.95" customHeight="1" x14ac:dyDescent="0.2">
      <c r="B229" s="22" t="s">
        <v>134</v>
      </c>
      <c r="C229" s="53">
        <f t="shared" si="53"/>
        <v>1164</v>
      </c>
      <c r="D229" s="55">
        <v>0</v>
      </c>
      <c r="E229" s="53">
        <f t="shared" si="52"/>
        <v>2164</v>
      </c>
      <c r="F229" s="55">
        <v>0</v>
      </c>
      <c r="G229" s="53">
        <f t="shared" si="52"/>
        <v>3164</v>
      </c>
      <c r="H229" s="55">
        <v>0</v>
      </c>
    </row>
    <row r="230" spans="2:11" ht="12.95" customHeight="1" x14ac:dyDescent="0.2">
      <c r="B230" s="22" t="s">
        <v>133</v>
      </c>
      <c r="C230" s="53">
        <f>+C229+1</f>
        <v>1165</v>
      </c>
      <c r="D230" s="55">
        <v>0</v>
      </c>
      <c r="E230" s="53">
        <f t="shared" si="52"/>
        <v>2165</v>
      </c>
      <c r="F230" s="55">
        <v>0</v>
      </c>
      <c r="G230" s="53">
        <f t="shared" si="52"/>
        <v>3165</v>
      </c>
      <c r="H230" s="55">
        <v>0</v>
      </c>
    </row>
    <row r="231" spans="2:11" ht="12.95" customHeight="1" x14ac:dyDescent="0.2">
      <c r="B231" s="22" t="s">
        <v>382</v>
      </c>
      <c r="K231" s="21"/>
    </row>
    <row r="232" spans="2:11" ht="12.95" customHeight="1" x14ac:dyDescent="0.2">
      <c r="B232" s="22" t="s">
        <v>147</v>
      </c>
      <c r="C232" s="53">
        <f>+C230+1</f>
        <v>1166</v>
      </c>
      <c r="D232" s="55">
        <v>0</v>
      </c>
      <c r="E232" s="53">
        <f t="shared" ref="E232:G238" si="54">+C232+1000</f>
        <v>2166</v>
      </c>
      <c r="F232" s="55">
        <v>0</v>
      </c>
      <c r="G232" s="53">
        <f t="shared" si="54"/>
        <v>3166</v>
      </c>
      <c r="H232" s="55">
        <v>0</v>
      </c>
    </row>
    <row r="233" spans="2:11" ht="12.95" customHeight="1" x14ac:dyDescent="0.2">
      <c r="B233" s="22" t="s">
        <v>146</v>
      </c>
      <c r="C233" s="53">
        <f>+C232+1</f>
        <v>1167</v>
      </c>
      <c r="D233" s="55">
        <v>0</v>
      </c>
      <c r="E233" s="53">
        <f t="shared" si="54"/>
        <v>2167</v>
      </c>
      <c r="F233" s="55">
        <v>0</v>
      </c>
      <c r="G233" s="53">
        <f t="shared" si="54"/>
        <v>3167</v>
      </c>
      <c r="H233" s="55">
        <v>0</v>
      </c>
    </row>
    <row r="234" spans="2:11" ht="12.95" customHeight="1" x14ac:dyDescent="0.2">
      <c r="B234" s="22" t="s">
        <v>215</v>
      </c>
      <c r="C234" s="53">
        <f t="shared" ref="C234:C237" si="55">+C233+1</f>
        <v>1168</v>
      </c>
      <c r="D234" s="55">
        <v>13</v>
      </c>
      <c r="E234" s="53">
        <f t="shared" si="54"/>
        <v>2168</v>
      </c>
      <c r="F234" s="55">
        <v>6</v>
      </c>
      <c r="G234" s="53">
        <f t="shared" si="54"/>
        <v>3168</v>
      </c>
      <c r="H234" s="55">
        <v>0</v>
      </c>
    </row>
    <row r="235" spans="2:11" ht="12.95" customHeight="1" x14ac:dyDescent="0.2">
      <c r="B235" s="22" t="s">
        <v>136</v>
      </c>
      <c r="C235" s="53">
        <f t="shared" si="55"/>
        <v>1169</v>
      </c>
      <c r="D235" s="55">
        <v>2</v>
      </c>
      <c r="E235" s="53">
        <f t="shared" si="54"/>
        <v>2169</v>
      </c>
      <c r="F235" s="55">
        <v>2</v>
      </c>
      <c r="G235" s="53">
        <f t="shared" si="54"/>
        <v>3169</v>
      </c>
      <c r="H235" s="55">
        <v>0</v>
      </c>
    </row>
    <row r="236" spans="2:11" ht="12.95" customHeight="1" x14ac:dyDescent="0.2">
      <c r="B236" s="22" t="s">
        <v>135</v>
      </c>
      <c r="C236" s="53">
        <f t="shared" si="55"/>
        <v>1170</v>
      </c>
      <c r="D236" s="55">
        <v>1</v>
      </c>
      <c r="E236" s="53">
        <f t="shared" si="54"/>
        <v>2170</v>
      </c>
      <c r="F236" s="55">
        <v>1</v>
      </c>
      <c r="G236" s="53">
        <f t="shared" si="54"/>
        <v>3170</v>
      </c>
      <c r="H236" s="55">
        <v>0</v>
      </c>
    </row>
    <row r="237" spans="2:11" ht="12.95" customHeight="1" x14ac:dyDescent="0.2">
      <c r="B237" s="22" t="s">
        <v>134</v>
      </c>
      <c r="C237" s="53">
        <f t="shared" si="55"/>
        <v>1171</v>
      </c>
      <c r="D237" s="55">
        <v>0</v>
      </c>
      <c r="E237" s="53">
        <f t="shared" si="54"/>
        <v>2171</v>
      </c>
      <c r="F237" s="55">
        <v>0</v>
      </c>
      <c r="G237" s="53">
        <f t="shared" si="54"/>
        <v>3171</v>
      </c>
      <c r="H237" s="55">
        <v>0</v>
      </c>
    </row>
    <row r="238" spans="2:11" ht="12.95" customHeight="1" x14ac:dyDescent="0.2">
      <c r="B238" s="22" t="s">
        <v>133</v>
      </c>
      <c r="C238" s="53">
        <f>+C237+1</f>
        <v>1172</v>
      </c>
      <c r="D238" s="55">
        <v>0</v>
      </c>
      <c r="E238" s="53">
        <f t="shared" si="54"/>
        <v>2172</v>
      </c>
      <c r="F238" s="55">
        <v>0</v>
      </c>
      <c r="G238" s="53">
        <f t="shared" si="54"/>
        <v>3172</v>
      </c>
      <c r="H238" s="55">
        <v>0</v>
      </c>
    </row>
    <row r="239" spans="2:11" ht="12.95" customHeight="1" x14ac:dyDescent="0.2">
      <c r="B239" s="22" t="s">
        <v>383</v>
      </c>
      <c r="K239" s="21"/>
    </row>
    <row r="240" spans="2:11" ht="12.95" customHeight="1" x14ac:dyDescent="0.2">
      <c r="B240" s="22" t="s">
        <v>147</v>
      </c>
      <c r="C240" s="53">
        <f>+C238+1</f>
        <v>1173</v>
      </c>
      <c r="D240" s="55">
        <v>0</v>
      </c>
      <c r="E240" s="53">
        <f t="shared" ref="E240:G246" si="56">+C240+1000</f>
        <v>2173</v>
      </c>
      <c r="F240" s="55">
        <v>0</v>
      </c>
      <c r="G240" s="53">
        <f t="shared" si="56"/>
        <v>3173</v>
      </c>
      <c r="H240" s="55">
        <v>0</v>
      </c>
    </row>
    <row r="241" spans="2:12" ht="12.95" customHeight="1" x14ac:dyDescent="0.2">
      <c r="B241" s="22" t="s">
        <v>146</v>
      </c>
      <c r="C241" s="53">
        <f>+C240+1</f>
        <v>1174</v>
      </c>
      <c r="D241" s="55">
        <v>0</v>
      </c>
      <c r="E241" s="53">
        <f t="shared" si="56"/>
        <v>2174</v>
      </c>
      <c r="F241" s="55">
        <v>0</v>
      </c>
      <c r="G241" s="53">
        <f t="shared" si="56"/>
        <v>3174</v>
      </c>
      <c r="H241" s="55">
        <v>0</v>
      </c>
    </row>
    <row r="242" spans="2:12" ht="12.95" customHeight="1" x14ac:dyDescent="0.2">
      <c r="B242" s="22" t="s">
        <v>215</v>
      </c>
      <c r="C242" s="53">
        <f t="shared" ref="C242:C245" si="57">+C241+1</f>
        <v>1175</v>
      </c>
      <c r="D242" s="55">
        <v>25</v>
      </c>
      <c r="E242" s="53">
        <f t="shared" si="56"/>
        <v>2175</v>
      </c>
      <c r="F242" s="55">
        <v>8</v>
      </c>
      <c r="G242" s="53">
        <f t="shared" si="56"/>
        <v>3175</v>
      </c>
      <c r="H242" s="55">
        <v>0</v>
      </c>
    </row>
    <row r="243" spans="2:12" ht="12.95" customHeight="1" x14ac:dyDescent="0.2">
      <c r="B243" s="22" t="s">
        <v>136</v>
      </c>
      <c r="C243" s="53">
        <f t="shared" si="57"/>
        <v>1176</v>
      </c>
      <c r="D243" s="55">
        <v>0</v>
      </c>
      <c r="E243" s="53">
        <f t="shared" si="56"/>
        <v>2176</v>
      </c>
      <c r="F243" s="55">
        <v>0</v>
      </c>
      <c r="G243" s="53">
        <f t="shared" si="56"/>
        <v>3176</v>
      </c>
      <c r="H243" s="55">
        <v>0</v>
      </c>
    </row>
    <row r="244" spans="2:12" ht="12.95" customHeight="1" x14ac:dyDescent="0.2">
      <c r="B244" s="22" t="s">
        <v>135</v>
      </c>
      <c r="C244" s="53">
        <f t="shared" si="57"/>
        <v>1177</v>
      </c>
      <c r="D244" s="55">
        <v>6191</v>
      </c>
      <c r="E244" s="53">
        <f t="shared" si="56"/>
        <v>2177</v>
      </c>
      <c r="F244" s="55">
        <v>661</v>
      </c>
      <c r="G244" s="53">
        <f t="shared" si="56"/>
        <v>3177</v>
      </c>
      <c r="H244" s="55">
        <v>4278</v>
      </c>
    </row>
    <row r="245" spans="2:12" ht="12.95" customHeight="1" x14ac:dyDescent="0.2">
      <c r="B245" s="22" t="s">
        <v>134</v>
      </c>
      <c r="C245" s="53">
        <f t="shared" si="57"/>
        <v>1178</v>
      </c>
      <c r="D245" s="55">
        <v>0</v>
      </c>
      <c r="E245" s="53">
        <f t="shared" si="56"/>
        <v>2178</v>
      </c>
      <c r="F245" s="55">
        <v>0</v>
      </c>
      <c r="G245" s="53">
        <f t="shared" si="56"/>
        <v>3178</v>
      </c>
      <c r="H245" s="55">
        <v>0</v>
      </c>
    </row>
    <row r="246" spans="2:12" ht="12.95" customHeight="1" x14ac:dyDescent="0.2">
      <c r="B246" s="22" t="s">
        <v>133</v>
      </c>
      <c r="C246" s="53">
        <f>+C245+1</f>
        <v>1179</v>
      </c>
      <c r="D246" s="55">
        <v>0</v>
      </c>
      <c r="E246" s="53">
        <f t="shared" si="56"/>
        <v>2179</v>
      </c>
      <c r="F246" s="55">
        <v>0</v>
      </c>
      <c r="G246" s="53">
        <f t="shared" si="56"/>
        <v>3179</v>
      </c>
      <c r="H246" s="55">
        <v>0</v>
      </c>
    </row>
    <row r="247" spans="2:12" ht="12.95" customHeight="1" x14ac:dyDescent="0.2">
      <c r="B247" s="22" t="s">
        <v>77</v>
      </c>
      <c r="K247" s="21"/>
      <c r="L247" s="21"/>
    </row>
    <row r="248" spans="2:12" ht="12.95" customHeight="1" x14ac:dyDescent="0.2">
      <c r="B248" s="22" t="s">
        <v>147</v>
      </c>
      <c r="C248" s="53">
        <f>+C246+1</f>
        <v>1180</v>
      </c>
      <c r="D248" s="55">
        <v>0</v>
      </c>
      <c r="E248" s="53">
        <f t="shared" ref="E248:G254" si="58">+C248+1000</f>
        <v>2180</v>
      </c>
      <c r="F248" s="55">
        <v>0</v>
      </c>
      <c r="G248" s="53">
        <f t="shared" si="58"/>
        <v>3180</v>
      </c>
      <c r="H248" s="55">
        <v>0</v>
      </c>
    </row>
    <row r="249" spans="2:12" ht="12.95" customHeight="1" x14ac:dyDescent="0.2">
      <c r="B249" s="22" t="s">
        <v>146</v>
      </c>
      <c r="C249" s="53">
        <f>+C248+1</f>
        <v>1181</v>
      </c>
      <c r="D249" s="55">
        <v>0</v>
      </c>
      <c r="E249" s="53">
        <f t="shared" si="58"/>
        <v>2181</v>
      </c>
      <c r="F249" s="55">
        <v>0</v>
      </c>
      <c r="G249" s="53">
        <f t="shared" si="58"/>
        <v>3181</v>
      </c>
      <c r="H249" s="55">
        <v>0</v>
      </c>
    </row>
    <row r="250" spans="2:12" ht="12.95" customHeight="1" x14ac:dyDescent="0.2">
      <c r="B250" s="22" t="s">
        <v>215</v>
      </c>
      <c r="C250" s="53">
        <f t="shared" ref="C250:C253" si="59">+C249+1</f>
        <v>1182</v>
      </c>
      <c r="D250" s="55">
        <v>4</v>
      </c>
      <c r="E250" s="53">
        <f t="shared" si="58"/>
        <v>2182</v>
      </c>
      <c r="F250" s="55">
        <v>1</v>
      </c>
      <c r="G250" s="53">
        <f t="shared" si="58"/>
        <v>3182</v>
      </c>
      <c r="H250" s="55">
        <v>0</v>
      </c>
    </row>
    <row r="251" spans="2:12" ht="12.95" customHeight="1" x14ac:dyDescent="0.2">
      <c r="B251" s="22" t="s">
        <v>136</v>
      </c>
      <c r="C251" s="53">
        <f t="shared" si="59"/>
        <v>1183</v>
      </c>
      <c r="D251" s="55">
        <v>0</v>
      </c>
      <c r="E251" s="53">
        <f t="shared" si="58"/>
        <v>2183</v>
      </c>
      <c r="F251" s="55">
        <v>0</v>
      </c>
      <c r="G251" s="53">
        <f t="shared" si="58"/>
        <v>3183</v>
      </c>
      <c r="H251" s="55">
        <v>0</v>
      </c>
    </row>
    <row r="252" spans="2:12" ht="12.95" customHeight="1" x14ac:dyDescent="0.2">
      <c r="B252" s="22" t="s">
        <v>135</v>
      </c>
      <c r="C252" s="53">
        <f t="shared" si="59"/>
        <v>1184</v>
      </c>
      <c r="D252" s="55">
        <v>1035</v>
      </c>
      <c r="E252" s="53">
        <f t="shared" si="58"/>
        <v>2184</v>
      </c>
      <c r="F252" s="55">
        <v>1</v>
      </c>
      <c r="G252" s="53">
        <f t="shared" si="58"/>
        <v>3184</v>
      </c>
      <c r="H252" s="55">
        <v>0</v>
      </c>
    </row>
    <row r="253" spans="2:12" ht="12.95" customHeight="1" x14ac:dyDescent="0.2">
      <c r="B253" s="22" t="s">
        <v>134</v>
      </c>
      <c r="C253" s="53">
        <f t="shared" si="59"/>
        <v>1185</v>
      </c>
      <c r="D253" s="55">
        <v>0</v>
      </c>
      <c r="E253" s="53">
        <f t="shared" si="58"/>
        <v>2185</v>
      </c>
      <c r="F253" s="55">
        <v>0</v>
      </c>
      <c r="G253" s="53">
        <f t="shared" si="58"/>
        <v>3185</v>
      </c>
      <c r="H253" s="55">
        <v>0</v>
      </c>
    </row>
    <row r="254" spans="2:12" ht="12.95" customHeight="1" x14ac:dyDescent="0.2">
      <c r="B254" s="22" t="s">
        <v>133</v>
      </c>
      <c r="C254" s="53">
        <f>+C253+1</f>
        <v>1186</v>
      </c>
      <c r="D254" s="55">
        <v>0</v>
      </c>
      <c r="E254" s="53">
        <f t="shared" si="58"/>
        <v>2186</v>
      </c>
      <c r="F254" s="55">
        <v>0</v>
      </c>
      <c r="G254" s="53">
        <f t="shared" si="58"/>
        <v>3186</v>
      </c>
      <c r="H254" s="55">
        <v>0</v>
      </c>
    </row>
    <row r="255" spans="2:12" ht="12.95" customHeight="1" x14ac:dyDescent="0.2">
      <c r="B255" s="22" t="s">
        <v>384</v>
      </c>
      <c r="K255" s="21"/>
      <c r="L255" s="21"/>
    </row>
    <row r="256" spans="2:12" ht="12.95" customHeight="1" x14ac:dyDescent="0.2">
      <c r="B256" s="22" t="s">
        <v>147</v>
      </c>
      <c r="C256" s="53">
        <f>+C254+1</f>
        <v>1187</v>
      </c>
      <c r="D256" s="55">
        <v>0</v>
      </c>
      <c r="E256" s="53">
        <f t="shared" ref="E256:G262" si="60">+C256+1000</f>
        <v>2187</v>
      </c>
      <c r="F256" s="55">
        <v>0</v>
      </c>
      <c r="G256" s="53">
        <f t="shared" si="60"/>
        <v>3187</v>
      </c>
      <c r="H256" s="55">
        <v>0</v>
      </c>
    </row>
    <row r="257" spans="2:13" ht="12.95" customHeight="1" x14ac:dyDescent="0.2">
      <c r="B257" s="22" t="s">
        <v>146</v>
      </c>
      <c r="C257" s="53">
        <f>+C256+1</f>
        <v>1188</v>
      </c>
      <c r="D257" s="55">
        <v>0</v>
      </c>
      <c r="E257" s="53">
        <f t="shared" si="60"/>
        <v>2188</v>
      </c>
      <c r="F257" s="55">
        <v>0</v>
      </c>
      <c r="G257" s="53">
        <f t="shared" si="60"/>
        <v>3188</v>
      </c>
      <c r="H257" s="55">
        <v>0</v>
      </c>
    </row>
    <row r="258" spans="2:13" ht="12.95" customHeight="1" x14ac:dyDescent="0.2">
      <c r="B258" s="22" t="s">
        <v>215</v>
      </c>
      <c r="C258" s="53">
        <f t="shared" ref="C258:C261" si="61">+C257+1</f>
        <v>1189</v>
      </c>
      <c r="D258" s="55">
        <v>81</v>
      </c>
      <c r="E258" s="53">
        <f t="shared" si="60"/>
        <v>2189</v>
      </c>
      <c r="F258" s="55">
        <v>72</v>
      </c>
      <c r="G258" s="53">
        <f t="shared" si="60"/>
        <v>3189</v>
      </c>
      <c r="H258" s="55">
        <v>0</v>
      </c>
    </row>
    <row r="259" spans="2:13" ht="12.95" customHeight="1" x14ac:dyDescent="0.2">
      <c r="B259" s="22" t="s">
        <v>136</v>
      </c>
      <c r="C259" s="53">
        <f t="shared" si="61"/>
        <v>1190</v>
      </c>
      <c r="D259" s="55">
        <v>1146</v>
      </c>
      <c r="E259" s="53">
        <f t="shared" si="60"/>
        <v>2190</v>
      </c>
      <c r="F259" s="55">
        <v>1146</v>
      </c>
      <c r="G259" s="53">
        <f t="shared" si="60"/>
        <v>3190</v>
      </c>
      <c r="H259" s="55">
        <v>0</v>
      </c>
    </row>
    <row r="260" spans="2:13" ht="12.95" customHeight="1" x14ac:dyDescent="0.2">
      <c r="B260" s="22" t="s">
        <v>135</v>
      </c>
      <c r="C260" s="53">
        <f t="shared" si="61"/>
        <v>1191</v>
      </c>
      <c r="D260" s="55">
        <v>23437</v>
      </c>
      <c r="E260" s="53">
        <f t="shared" si="60"/>
        <v>2191</v>
      </c>
      <c r="F260" s="55">
        <v>4687</v>
      </c>
      <c r="G260" s="53">
        <f t="shared" si="60"/>
        <v>3191</v>
      </c>
      <c r="H260" s="55">
        <v>29</v>
      </c>
    </row>
    <row r="261" spans="2:13" ht="12.95" customHeight="1" x14ac:dyDescent="0.2">
      <c r="B261" s="22" t="s">
        <v>134</v>
      </c>
      <c r="C261" s="53">
        <f t="shared" si="61"/>
        <v>1192</v>
      </c>
      <c r="D261" s="55">
        <v>28</v>
      </c>
      <c r="E261" s="53">
        <f t="shared" si="60"/>
        <v>2192</v>
      </c>
      <c r="F261" s="55">
        <v>0</v>
      </c>
      <c r="G261" s="53">
        <f t="shared" si="60"/>
        <v>3192</v>
      </c>
      <c r="H261" s="55">
        <v>28</v>
      </c>
    </row>
    <row r="262" spans="2:13" ht="12.95" customHeight="1" x14ac:dyDescent="0.2">
      <c r="B262" s="22" t="s">
        <v>133</v>
      </c>
      <c r="C262" s="53">
        <f>+C261+1</f>
        <v>1193</v>
      </c>
      <c r="D262" s="55">
        <v>383</v>
      </c>
      <c r="E262" s="53">
        <f t="shared" si="60"/>
        <v>2193</v>
      </c>
      <c r="F262" s="55">
        <v>0</v>
      </c>
      <c r="G262" s="53">
        <f t="shared" si="60"/>
        <v>3193</v>
      </c>
      <c r="H262" s="55">
        <v>20</v>
      </c>
    </row>
    <row r="263" spans="2:13" s="21" customFormat="1" ht="12.95" customHeight="1" x14ac:dyDescent="0.2">
      <c r="B263" s="21" t="s">
        <v>378</v>
      </c>
      <c r="C263" s="64"/>
      <c r="E263" s="64"/>
      <c r="G263" s="64"/>
      <c r="J263" s="22"/>
      <c r="L263" s="22"/>
      <c r="M263" s="22"/>
    </row>
    <row r="264" spans="2:13" ht="12.95" customHeight="1" x14ac:dyDescent="0.2">
      <c r="B264" s="22" t="s">
        <v>385</v>
      </c>
      <c r="L264" s="21"/>
    </row>
    <row r="265" spans="2:13" ht="12.95" customHeight="1" x14ac:dyDescent="0.2">
      <c r="B265" s="22" t="s">
        <v>145</v>
      </c>
      <c r="C265" s="53">
        <f>+C262+1</f>
        <v>1194</v>
      </c>
      <c r="D265" s="55">
        <v>0</v>
      </c>
      <c r="E265" s="53">
        <f t="shared" ref="E265:G270" si="62">+C265+1000</f>
        <v>2194</v>
      </c>
      <c r="F265" s="55">
        <v>0</v>
      </c>
      <c r="G265" s="53">
        <f t="shared" si="62"/>
        <v>3194</v>
      </c>
      <c r="H265" s="55">
        <v>0</v>
      </c>
    </row>
    <row r="266" spans="2:13" ht="12.95" customHeight="1" x14ac:dyDescent="0.2">
      <c r="B266" s="22" t="s">
        <v>214</v>
      </c>
      <c r="C266" s="53">
        <f>+C265+1</f>
        <v>1195</v>
      </c>
      <c r="D266" s="55">
        <v>339</v>
      </c>
      <c r="E266" s="53">
        <f t="shared" si="62"/>
        <v>2195</v>
      </c>
      <c r="F266" s="55">
        <v>186</v>
      </c>
      <c r="G266" s="53">
        <f t="shared" si="62"/>
        <v>3195</v>
      </c>
      <c r="H266" s="55">
        <v>0</v>
      </c>
    </row>
    <row r="267" spans="2:13" ht="12.95" customHeight="1" x14ac:dyDescent="0.2">
      <c r="B267" s="22" t="s">
        <v>144</v>
      </c>
      <c r="C267" s="53">
        <f t="shared" ref="C267:C270" si="63">+C266+1</f>
        <v>1196</v>
      </c>
      <c r="D267" s="55">
        <v>0</v>
      </c>
      <c r="E267" s="53">
        <f t="shared" si="62"/>
        <v>2196</v>
      </c>
      <c r="F267" s="55">
        <v>0</v>
      </c>
      <c r="G267" s="53">
        <f t="shared" si="62"/>
        <v>3196</v>
      </c>
      <c r="H267" s="55">
        <v>0</v>
      </c>
    </row>
    <row r="268" spans="2:13" ht="12.95" customHeight="1" x14ac:dyDescent="0.2">
      <c r="B268" s="22" t="s">
        <v>143</v>
      </c>
      <c r="C268" s="53">
        <f t="shared" si="63"/>
        <v>1197</v>
      </c>
      <c r="D268" s="55">
        <v>10586</v>
      </c>
      <c r="E268" s="53">
        <f t="shared" si="62"/>
        <v>2197</v>
      </c>
      <c r="F268" s="55">
        <v>2276</v>
      </c>
      <c r="G268" s="53">
        <f t="shared" si="62"/>
        <v>3197</v>
      </c>
      <c r="H268" s="55">
        <v>1115</v>
      </c>
    </row>
    <row r="269" spans="2:13" ht="12.95" customHeight="1" x14ac:dyDescent="0.2">
      <c r="B269" s="22" t="s">
        <v>142</v>
      </c>
      <c r="C269" s="53">
        <f t="shared" si="63"/>
        <v>1198</v>
      </c>
      <c r="D269" s="55">
        <v>0</v>
      </c>
      <c r="E269" s="53">
        <f t="shared" si="62"/>
        <v>2198</v>
      </c>
      <c r="F269" s="55">
        <v>0</v>
      </c>
      <c r="G269" s="53">
        <f t="shared" si="62"/>
        <v>3198</v>
      </c>
      <c r="H269" s="55">
        <v>0</v>
      </c>
    </row>
    <row r="270" spans="2:13" ht="12.95" customHeight="1" x14ac:dyDescent="0.2">
      <c r="B270" s="22" t="s">
        <v>141</v>
      </c>
      <c r="C270" s="53">
        <f t="shared" si="63"/>
        <v>1199</v>
      </c>
      <c r="D270" s="55">
        <v>0</v>
      </c>
      <c r="E270" s="53">
        <f t="shared" si="62"/>
        <v>2199</v>
      </c>
      <c r="F270" s="55">
        <v>0</v>
      </c>
      <c r="G270" s="53">
        <f t="shared" si="62"/>
        <v>3199</v>
      </c>
      <c r="H270" s="55">
        <v>0</v>
      </c>
    </row>
    <row r="271" spans="2:13" ht="12.95" customHeight="1" x14ac:dyDescent="0.2">
      <c r="B271" s="22" t="s">
        <v>386</v>
      </c>
      <c r="L271" s="21"/>
    </row>
    <row r="272" spans="2:13" ht="12.95" customHeight="1" x14ac:dyDescent="0.2">
      <c r="B272" s="22" t="s">
        <v>137</v>
      </c>
      <c r="C272" s="53">
        <f>+C270+1</f>
        <v>1200</v>
      </c>
      <c r="D272" s="55">
        <v>0</v>
      </c>
      <c r="E272" s="53">
        <f t="shared" ref="E272:G277" si="64">+C272+1000</f>
        <v>2200</v>
      </c>
      <c r="F272" s="55">
        <v>0</v>
      </c>
      <c r="G272" s="53">
        <f t="shared" si="64"/>
        <v>3200</v>
      </c>
      <c r="H272" s="55">
        <v>0</v>
      </c>
    </row>
    <row r="273" spans="2:13" ht="12.95" customHeight="1" x14ac:dyDescent="0.2">
      <c r="B273" s="22" t="s">
        <v>215</v>
      </c>
      <c r="C273" s="53">
        <f>+C272+1</f>
        <v>1201</v>
      </c>
      <c r="D273" s="55">
        <v>1775</v>
      </c>
      <c r="E273" s="53">
        <f t="shared" si="64"/>
        <v>2201</v>
      </c>
      <c r="F273" s="55">
        <v>492</v>
      </c>
      <c r="G273" s="53">
        <f t="shared" si="64"/>
        <v>3201</v>
      </c>
      <c r="H273" s="55">
        <v>0</v>
      </c>
    </row>
    <row r="274" spans="2:13" ht="12.95" customHeight="1" x14ac:dyDescent="0.2">
      <c r="B274" s="22" t="s">
        <v>136</v>
      </c>
      <c r="C274" s="53">
        <f t="shared" ref="C274:C277" si="65">+C273+1</f>
        <v>1202</v>
      </c>
      <c r="D274" s="55">
        <v>3</v>
      </c>
      <c r="E274" s="53">
        <f t="shared" si="64"/>
        <v>2202</v>
      </c>
      <c r="F274" s="55">
        <v>0</v>
      </c>
      <c r="G274" s="53">
        <f t="shared" si="64"/>
        <v>3202</v>
      </c>
      <c r="H274" s="55">
        <v>0</v>
      </c>
    </row>
    <row r="275" spans="2:13" ht="12.95" customHeight="1" x14ac:dyDescent="0.2">
      <c r="B275" s="22" t="s">
        <v>135</v>
      </c>
      <c r="C275" s="53">
        <f t="shared" si="65"/>
        <v>1203</v>
      </c>
      <c r="D275" s="55">
        <v>49563</v>
      </c>
      <c r="E275" s="53">
        <f t="shared" si="64"/>
        <v>2203</v>
      </c>
      <c r="F275" s="55">
        <v>20239</v>
      </c>
      <c r="G275" s="53">
        <f t="shared" si="64"/>
        <v>3203</v>
      </c>
      <c r="H275" s="55">
        <v>6865</v>
      </c>
    </row>
    <row r="276" spans="2:13" ht="12.95" customHeight="1" x14ac:dyDescent="0.2">
      <c r="B276" s="22" t="s">
        <v>134</v>
      </c>
      <c r="C276" s="53">
        <f t="shared" si="65"/>
        <v>1204</v>
      </c>
      <c r="D276" s="55">
        <v>664</v>
      </c>
      <c r="E276" s="53">
        <f t="shared" si="64"/>
        <v>2204</v>
      </c>
      <c r="F276" s="55">
        <v>497</v>
      </c>
      <c r="G276" s="53">
        <f t="shared" si="64"/>
        <v>3204</v>
      </c>
      <c r="H276" s="55">
        <v>27</v>
      </c>
    </row>
    <row r="277" spans="2:13" ht="12.95" customHeight="1" x14ac:dyDescent="0.2">
      <c r="B277" s="22" t="s">
        <v>133</v>
      </c>
      <c r="C277" s="53">
        <f t="shared" si="65"/>
        <v>1205</v>
      </c>
      <c r="D277" s="55">
        <v>110</v>
      </c>
      <c r="E277" s="53">
        <f t="shared" si="64"/>
        <v>2205</v>
      </c>
      <c r="F277" s="55">
        <v>0</v>
      </c>
      <c r="G277" s="53">
        <f t="shared" si="64"/>
        <v>3205</v>
      </c>
      <c r="H277" s="55">
        <v>0</v>
      </c>
    </row>
    <row r="278" spans="2:13" s="21" customFormat="1" ht="12.95" customHeight="1" x14ac:dyDescent="0.2">
      <c r="B278" s="21" t="s">
        <v>317</v>
      </c>
      <c r="C278" s="53"/>
      <c r="E278" s="64"/>
      <c r="G278" s="64"/>
      <c r="J278" s="22"/>
      <c r="L278" s="22"/>
      <c r="M278" s="22"/>
    </row>
    <row r="279" spans="2:13" ht="12.95" customHeight="1" x14ac:dyDescent="0.2">
      <c r="B279" s="22" t="s">
        <v>216</v>
      </c>
      <c r="C279" s="53">
        <f>+C277+1</f>
        <v>1206</v>
      </c>
      <c r="D279" s="55">
        <v>60</v>
      </c>
      <c r="E279" s="53">
        <f t="shared" ref="E279:G281" si="66">+C279+1000</f>
        <v>2206</v>
      </c>
      <c r="F279" s="55">
        <v>23</v>
      </c>
      <c r="G279" s="53">
        <f t="shared" si="66"/>
        <v>3206</v>
      </c>
      <c r="H279" s="55">
        <v>0</v>
      </c>
      <c r="J279" s="25"/>
      <c r="K279" s="21"/>
    </row>
    <row r="280" spans="2:13" ht="12.95" customHeight="1" x14ac:dyDescent="0.2">
      <c r="B280" s="22" t="s">
        <v>140</v>
      </c>
      <c r="C280" s="53">
        <f>+C279+1</f>
        <v>1207</v>
      </c>
      <c r="D280" s="55">
        <v>0</v>
      </c>
      <c r="E280" s="53">
        <f t="shared" si="66"/>
        <v>2207</v>
      </c>
      <c r="F280" s="55">
        <v>0</v>
      </c>
      <c r="G280" s="53">
        <f t="shared" si="66"/>
        <v>3207</v>
      </c>
      <c r="H280" s="55">
        <v>0</v>
      </c>
      <c r="K280" s="21"/>
    </row>
    <row r="281" spans="2:13" ht="12.95" customHeight="1" x14ac:dyDescent="0.2">
      <c r="B281" s="22" t="s">
        <v>18</v>
      </c>
      <c r="C281" s="53">
        <f>+C280+1</f>
        <v>1208</v>
      </c>
      <c r="D281" s="55">
        <v>5124</v>
      </c>
      <c r="E281" s="53">
        <f t="shared" si="66"/>
        <v>2208</v>
      </c>
      <c r="F281" s="55">
        <v>963</v>
      </c>
      <c r="G281" s="53">
        <f t="shared" si="66"/>
        <v>3208</v>
      </c>
      <c r="H281" s="55">
        <v>55</v>
      </c>
      <c r="K281" s="21"/>
    </row>
    <row r="282" spans="2:13" s="21" customFormat="1" ht="12.95" customHeight="1" x14ac:dyDescent="0.2">
      <c r="B282" s="21" t="s">
        <v>318</v>
      </c>
      <c r="C282" s="64"/>
      <c r="E282" s="64"/>
      <c r="G282" s="64"/>
      <c r="J282" s="22"/>
      <c r="L282" s="22"/>
      <c r="M282" s="22"/>
    </row>
    <row r="283" spans="2:13" ht="12.95" customHeight="1" x14ac:dyDescent="0.2">
      <c r="B283" s="22" t="s">
        <v>216</v>
      </c>
      <c r="C283" s="53">
        <f>+C281+1</f>
        <v>1209</v>
      </c>
      <c r="D283" s="55">
        <v>1805</v>
      </c>
      <c r="E283" s="53">
        <f t="shared" ref="E283:G287" si="67">+C283+1000</f>
        <v>2209</v>
      </c>
      <c r="F283" s="55">
        <v>466</v>
      </c>
      <c r="G283" s="53">
        <f t="shared" si="67"/>
        <v>3209</v>
      </c>
      <c r="H283" s="55">
        <v>0</v>
      </c>
      <c r="K283" s="21"/>
    </row>
    <row r="284" spans="2:13" ht="12.95" customHeight="1" x14ac:dyDescent="0.2">
      <c r="B284" s="22" t="s">
        <v>140</v>
      </c>
      <c r="C284" s="53">
        <f>+C283+1</f>
        <v>1210</v>
      </c>
      <c r="D284" s="55">
        <v>6200</v>
      </c>
      <c r="E284" s="53">
        <f t="shared" si="67"/>
        <v>2210</v>
      </c>
      <c r="F284" s="55">
        <v>1409</v>
      </c>
      <c r="G284" s="53">
        <f t="shared" si="67"/>
        <v>3210</v>
      </c>
      <c r="H284" s="55">
        <v>5</v>
      </c>
      <c r="K284" s="21"/>
    </row>
    <row r="285" spans="2:13" ht="12.95" customHeight="1" x14ac:dyDescent="0.2">
      <c r="B285" s="22" t="s">
        <v>18</v>
      </c>
      <c r="C285" s="53">
        <f t="shared" ref="C285:C287" si="68">+C284+1</f>
        <v>1211</v>
      </c>
      <c r="D285" s="55">
        <v>923935</v>
      </c>
      <c r="E285" s="53">
        <f t="shared" si="67"/>
        <v>2211</v>
      </c>
      <c r="F285" s="55">
        <v>674339</v>
      </c>
      <c r="G285" s="53">
        <f t="shared" si="67"/>
        <v>3211</v>
      </c>
      <c r="H285" s="55">
        <v>42937</v>
      </c>
      <c r="K285" s="21"/>
    </row>
    <row r="286" spans="2:13" ht="12.95" customHeight="1" x14ac:dyDescent="0.2">
      <c r="B286" s="22" t="s">
        <v>139</v>
      </c>
      <c r="C286" s="53">
        <f t="shared" si="68"/>
        <v>1212</v>
      </c>
      <c r="D286" s="55">
        <v>562</v>
      </c>
      <c r="E286" s="53">
        <f t="shared" si="67"/>
        <v>2212</v>
      </c>
      <c r="F286" s="55">
        <v>83</v>
      </c>
      <c r="G286" s="53">
        <f t="shared" si="67"/>
        <v>3212</v>
      </c>
      <c r="H286" s="55">
        <v>478</v>
      </c>
      <c r="K286" s="21"/>
    </row>
    <row r="287" spans="2:13" ht="12.95" customHeight="1" x14ac:dyDescent="0.2">
      <c r="B287" s="22" t="s">
        <v>138</v>
      </c>
      <c r="C287" s="53">
        <f t="shared" si="68"/>
        <v>1213</v>
      </c>
      <c r="D287" s="55">
        <v>336</v>
      </c>
      <c r="E287" s="53">
        <f t="shared" si="67"/>
        <v>2213</v>
      </c>
      <c r="F287" s="55">
        <v>0</v>
      </c>
      <c r="G287" s="53">
        <f t="shared" si="67"/>
        <v>3213</v>
      </c>
      <c r="H287" s="55">
        <v>336</v>
      </c>
      <c r="K287" s="21"/>
    </row>
    <row r="288" spans="2:13" s="21" customFormat="1" ht="12.95" customHeight="1" x14ac:dyDescent="0.2">
      <c r="B288" s="21" t="s">
        <v>319</v>
      </c>
      <c r="C288" s="64"/>
      <c r="E288" s="64"/>
      <c r="G288" s="64"/>
      <c r="J288" s="22"/>
      <c r="L288" s="22"/>
      <c r="M288" s="22"/>
    </row>
    <row r="289" spans="2:12" ht="12.95" customHeight="1" x14ac:dyDescent="0.2">
      <c r="B289" s="22" t="s">
        <v>320</v>
      </c>
      <c r="L289" s="21"/>
    </row>
    <row r="290" spans="2:12" ht="12.95" customHeight="1" x14ac:dyDescent="0.2">
      <c r="B290" s="22" t="s">
        <v>137</v>
      </c>
      <c r="C290" s="53">
        <f>+C287+1</f>
        <v>1214</v>
      </c>
      <c r="D290" s="55">
        <v>15130</v>
      </c>
      <c r="E290" s="53">
        <f t="shared" ref="E290:G295" si="69">+C290+1000</f>
        <v>2214</v>
      </c>
      <c r="F290" s="55">
        <v>14085</v>
      </c>
      <c r="G290" s="53">
        <f t="shared" si="69"/>
        <v>3214</v>
      </c>
      <c r="H290" s="55">
        <v>1045</v>
      </c>
    </row>
    <row r="291" spans="2:12" ht="12.95" customHeight="1" x14ac:dyDescent="0.2">
      <c r="B291" s="22" t="s">
        <v>215</v>
      </c>
      <c r="C291" s="53">
        <f>+C290+1</f>
        <v>1215</v>
      </c>
      <c r="D291" s="55">
        <v>10</v>
      </c>
      <c r="E291" s="53">
        <f t="shared" si="69"/>
        <v>2215</v>
      </c>
      <c r="F291" s="55">
        <v>0</v>
      </c>
      <c r="G291" s="53">
        <f t="shared" si="69"/>
        <v>3215</v>
      </c>
      <c r="H291" s="55">
        <v>0</v>
      </c>
    </row>
    <row r="292" spans="2:12" ht="12.95" customHeight="1" x14ac:dyDescent="0.2">
      <c r="B292" s="22" t="s">
        <v>136</v>
      </c>
      <c r="C292" s="53">
        <f t="shared" ref="C292:C295" si="70">+C291+1</f>
        <v>1216</v>
      </c>
      <c r="D292" s="55">
        <v>0</v>
      </c>
      <c r="E292" s="53">
        <f t="shared" si="69"/>
        <v>2216</v>
      </c>
      <c r="F292" s="55">
        <v>0</v>
      </c>
      <c r="G292" s="53">
        <f t="shared" si="69"/>
        <v>3216</v>
      </c>
      <c r="H292" s="55">
        <v>0</v>
      </c>
    </row>
    <row r="293" spans="2:12" ht="12.95" customHeight="1" x14ac:dyDescent="0.2">
      <c r="B293" s="22" t="s">
        <v>135</v>
      </c>
      <c r="C293" s="53">
        <f t="shared" si="70"/>
        <v>1217</v>
      </c>
      <c r="D293" s="55">
        <v>11819</v>
      </c>
      <c r="E293" s="53">
        <f t="shared" si="69"/>
        <v>2217</v>
      </c>
      <c r="F293" s="55">
        <v>8825</v>
      </c>
      <c r="G293" s="53">
        <f t="shared" si="69"/>
        <v>3217</v>
      </c>
      <c r="H293" s="55">
        <v>0</v>
      </c>
    </row>
    <row r="294" spans="2:12" ht="12.95" customHeight="1" x14ac:dyDescent="0.2">
      <c r="B294" s="22" t="s">
        <v>134</v>
      </c>
      <c r="C294" s="53">
        <f t="shared" si="70"/>
        <v>1218</v>
      </c>
      <c r="D294" s="55">
        <v>12874</v>
      </c>
      <c r="E294" s="53">
        <f t="shared" si="69"/>
        <v>2218</v>
      </c>
      <c r="F294" s="55">
        <v>1245</v>
      </c>
      <c r="G294" s="53">
        <f t="shared" si="69"/>
        <v>3218</v>
      </c>
      <c r="H294" s="55">
        <v>11628</v>
      </c>
    </row>
    <row r="295" spans="2:12" ht="12.95" customHeight="1" x14ac:dyDescent="0.2">
      <c r="B295" s="22" t="s">
        <v>133</v>
      </c>
      <c r="C295" s="53">
        <f t="shared" si="70"/>
        <v>1219</v>
      </c>
      <c r="D295" s="55">
        <v>9286</v>
      </c>
      <c r="E295" s="53">
        <f t="shared" si="69"/>
        <v>2219</v>
      </c>
      <c r="F295" s="55">
        <v>8974</v>
      </c>
      <c r="G295" s="53">
        <f t="shared" si="69"/>
        <v>3219</v>
      </c>
      <c r="H295" s="55">
        <v>263</v>
      </c>
    </row>
    <row r="296" spans="2:12" ht="12.95" customHeight="1" x14ac:dyDescent="0.2">
      <c r="B296" s="22" t="s">
        <v>418</v>
      </c>
      <c r="L296" s="21"/>
    </row>
    <row r="297" spans="2:12" ht="12.95" customHeight="1" x14ac:dyDescent="0.2">
      <c r="B297" s="22" t="s">
        <v>137</v>
      </c>
      <c r="C297" s="53">
        <f>+C295+1</f>
        <v>1220</v>
      </c>
      <c r="D297" s="55">
        <v>0</v>
      </c>
      <c r="E297" s="53">
        <f t="shared" ref="E297:G301" si="71">+C297+1000</f>
        <v>2220</v>
      </c>
      <c r="F297" s="55">
        <v>0</v>
      </c>
      <c r="G297" s="53">
        <f t="shared" si="71"/>
        <v>3220</v>
      </c>
      <c r="H297" s="55">
        <v>0</v>
      </c>
    </row>
    <row r="298" spans="2:12" ht="12.95" customHeight="1" x14ac:dyDescent="0.2">
      <c r="B298" s="22" t="s">
        <v>136</v>
      </c>
      <c r="C298" s="53">
        <f>+C297+1</f>
        <v>1221</v>
      </c>
      <c r="D298" s="55">
        <v>9</v>
      </c>
      <c r="E298" s="53">
        <f t="shared" si="71"/>
        <v>2221</v>
      </c>
      <c r="F298" s="55">
        <v>8</v>
      </c>
      <c r="G298" s="53">
        <f t="shared" si="71"/>
        <v>3221</v>
      </c>
      <c r="H298" s="55">
        <v>0</v>
      </c>
    </row>
    <row r="299" spans="2:12" ht="12.95" customHeight="1" x14ac:dyDescent="0.2">
      <c r="B299" s="22" t="s">
        <v>135</v>
      </c>
      <c r="C299" s="53">
        <f t="shared" ref="C299:C301" si="72">+C298+1</f>
        <v>1222</v>
      </c>
      <c r="D299" s="55">
        <v>6</v>
      </c>
      <c r="E299" s="53">
        <f t="shared" si="71"/>
        <v>2222</v>
      </c>
      <c r="F299" s="55">
        <v>2</v>
      </c>
      <c r="G299" s="53">
        <f t="shared" si="71"/>
        <v>3222</v>
      </c>
      <c r="H299" s="55">
        <v>0</v>
      </c>
    </row>
    <row r="300" spans="2:12" ht="12.95" customHeight="1" x14ac:dyDescent="0.2">
      <c r="B300" s="22" t="s">
        <v>134</v>
      </c>
      <c r="C300" s="53">
        <f t="shared" si="72"/>
        <v>1223</v>
      </c>
      <c r="D300" s="55">
        <v>0</v>
      </c>
      <c r="E300" s="53">
        <f t="shared" si="71"/>
        <v>2223</v>
      </c>
      <c r="F300" s="55">
        <v>0</v>
      </c>
      <c r="G300" s="53">
        <f t="shared" si="71"/>
        <v>3223</v>
      </c>
      <c r="H300" s="55">
        <v>0</v>
      </c>
    </row>
    <row r="301" spans="2:12" ht="12.95" customHeight="1" x14ac:dyDescent="0.2">
      <c r="B301" s="22" t="s">
        <v>133</v>
      </c>
      <c r="C301" s="53">
        <f t="shared" si="72"/>
        <v>1224</v>
      </c>
      <c r="D301" s="55">
        <v>0</v>
      </c>
      <c r="E301" s="53">
        <f t="shared" si="71"/>
        <v>2224</v>
      </c>
      <c r="F301" s="55">
        <v>0</v>
      </c>
      <c r="G301" s="53">
        <f t="shared" si="71"/>
        <v>3224</v>
      </c>
      <c r="H301" s="55">
        <v>0</v>
      </c>
    </row>
    <row r="302" spans="2:12" ht="12.95" customHeight="1" x14ac:dyDescent="0.2">
      <c r="B302" s="22" t="s">
        <v>333</v>
      </c>
      <c r="L302" s="21"/>
    </row>
    <row r="303" spans="2:12" ht="12.95" customHeight="1" x14ac:dyDescent="0.2">
      <c r="B303" s="22" t="s">
        <v>137</v>
      </c>
      <c r="C303" s="53">
        <f>+C301+1</f>
        <v>1225</v>
      </c>
      <c r="D303" s="55">
        <v>8185</v>
      </c>
      <c r="E303" s="53">
        <f t="shared" ref="E303:G308" si="73">+C303+1000</f>
        <v>2225</v>
      </c>
      <c r="F303" s="55">
        <v>8185</v>
      </c>
      <c r="G303" s="53">
        <f t="shared" si="73"/>
        <v>3225</v>
      </c>
      <c r="H303" s="55">
        <v>0</v>
      </c>
    </row>
    <row r="304" spans="2:12" ht="12.95" customHeight="1" x14ac:dyDescent="0.2">
      <c r="B304" s="22" t="s">
        <v>215</v>
      </c>
      <c r="C304" s="53">
        <f>+C303+1</f>
        <v>1226</v>
      </c>
      <c r="D304" s="55">
        <v>41</v>
      </c>
      <c r="E304" s="53">
        <f t="shared" si="73"/>
        <v>2226</v>
      </c>
      <c r="F304" s="55">
        <v>34</v>
      </c>
      <c r="G304" s="53">
        <f t="shared" si="73"/>
        <v>3226</v>
      </c>
      <c r="H304" s="55">
        <v>0</v>
      </c>
      <c r="J304" s="25"/>
    </row>
    <row r="305" spans="2:13" ht="12.95" customHeight="1" x14ac:dyDescent="0.2">
      <c r="B305" s="22" t="s">
        <v>136</v>
      </c>
      <c r="C305" s="53">
        <f t="shared" ref="C305:C308" si="74">+C304+1</f>
        <v>1227</v>
      </c>
      <c r="D305" s="55">
        <v>42</v>
      </c>
      <c r="E305" s="53">
        <f t="shared" si="73"/>
        <v>2227</v>
      </c>
      <c r="F305" s="55">
        <v>39</v>
      </c>
      <c r="G305" s="53">
        <f t="shared" si="73"/>
        <v>3227</v>
      </c>
      <c r="H305" s="55">
        <v>0</v>
      </c>
      <c r="J305" s="21"/>
    </row>
    <row r="306" spans="2:13" ht="12.95" customHeight="1" x14ac:dyDescent="0.2">
      <c r="B306" s="22" t="s">
        <v>135</v>
      </c>
      <c r="C306" s="53">
        <f t="shared" si="74"/>
        <v>1228</v>
      </c>
      <c r="D306" s="55">
        <v>70449</v>
      </c>
      <c r="E306" s="53">
        <f t="shared" si="73"/>
        <v>2228</v>
      </c>
      <c r="F306" s="55">
        <v>65926</v>
      </c>
      <c r="G306" s="53">
        <f t="shared" si="73"/>
        <v>3228</v>
      </c>
      <c r="H306" s="55">
        <v>398</v>
      </c>
      <c r="J306" s="21"/>
    </row>
    <row r="307" spans="2:13" ht="12.95" customHeight="1" x14ac:dyDescent="0.2">
      <c r="B307" s="22" t="s">
        <v>134</v>
      </c>
      <c r="C307" s="53">
        <f t="shared" si="74"/>
        <v>1229</v>
      </c>
      <c r="D307" s="55">
        <v>0</v>
      </c>
      <c r="E307" s="53">
        <f t="shared" si="73"/>
        <v>2229</v>
      </c>
      <c r="F307" s="55">
        <v>0</v>
      </c>
      <c r="G307" s="53">
        <f t="shared" si="73"/>
        <v>3229</v>
      </c>
      <c r="H307" s="55">
        <v>0</v>
      </c>
      <c r="J307" s="21"/>
    </row>
    <row r="308" spans="2:13" ht="12.95" customHeight="1" x14ac:dyDescent="0.2">
      <c r="B308" s="22" t="s">
        <v>133</v>
      </c>
      <c r="C308" s="53">
        <f t="shared" si="74"/>
        <v>1230</v>
      </c>
      <c r="D308" s="55">
        <v>88</v>
      </c>
      <c r="E308" s="53">
        <f t="shared" si="73"/>
        <v>2230</v>
      </c>
      <c r="F308" s="55">
        <v>88</v>
      </c>
      <c r="G308" s="53">
        <f t="shared" si="73"/>
        <v>3230</v>
      </c>
      <c r="H308" s="55">
        <v>0</v>
      </c>
      <c r="J308" s="37"/>
    </row>
    <row r="309" spans="2:13" s="21" customFormat="1" ht="12.95" customHeight="1" x14ac:dyDescent="0.2">
      <c r="B309" s="21" t="s">
        <v>153</v>
      </c>
      <c r="C309" s="64">
        <f>+C308+1</f>
        <v>1231</v>
      </c>
      <c r="D309" s="58">
        <v>1204491</v>
      </c>
      <c r="E309" s="64">
        <f>+C309+1000</f>
        <v>2231</v>
      </c>
      <c r="F309" s="58">
        <v>819766</v>
      </c>
      <c r="G309" s="64">
        <f>+E309+1000</f>
        <v>3231</v>
      </c>
      <c r="H309" s="58">
        <v>75399</v>
      </c>
      <c r="J309" s="22"/>
      <c r="K309" s="25"/>
      <c r="L309" s="22"/>
      <c r="M309" s="22"/>
    </row>
    <row r="310" spans="2:13" s="21" customFormat="1" ht="12.95" customHeight="1" x14ac:dyDescent="0.2">
      <c r="B310" s="21" t="s">
        <v>152</v>
      </c>
      <c r="C310" s="64">
        <f>+C309+1</f>
        <v>1232</v>
      </c>
      <c r="D310" s="58">
        <v>2512</v>
      </c>
      <c r="E310" s="64">
        <f t="shared" ref="E310:G311" si="75">+C310+1000</f>
        <v>2232</v>
      </c>
      <c r="F310" s="58">
        <v>968</v>
      </c>
      <c r="G310" s="64">
        <f t="shared" si="75"/>
        <v>3232</v>
      </c>
      <c r="H310" s="58">
        <v>1</v>
      </c>
      <c r="J310" s="25"/>
      <c r="K310" s="22"/>
      <c r="L310" s="22"/>
      <c r="M310" s="22"/>
    </row>
    <row r="311" spans="2:13" s="21" customFormat="1" ht="12.95" customHeight="1" x14ac:dyDescent="0.2">
      <c r="B311" s="81" t="s">
        <v>151</v>
      </c>
      <c r="C311" s="76">
        <f>+C310+1</f>
        <v>1233</v>
      </c>
      <c r="D311" s="77">
        <v>1207002</v>
      </c>
      <c r="E311" s="76">
        <f t="shared" si="75"/>
        <v>2233</v>
      </c>
      <c r="F311" s="77">
        <v>820734</v>
      </c>
      <c r="G311" s="76">
        <f t="shared" si="75"/>
        <v>3233</v>
      </c>
      <c r="H311" s="77">
        <v>75400</v>
      </c>
      <c r="K311" s="22"/>
      <c r="L311" s="22"/>
      <c r="M311" s="22"/>
    </row>
    <row r="312" spans="2:13" s="21" customFormat="1" ht="12.95" customHeight="1" x14ac:dyDescent="0.2">
      <c r="C312" s="64"/>
      <c r="D312" s="58"/>
      <c r="E312" s="64"/>
      <c r="F312" s="58"/>
      <c r="G312" s="64"/>
      <c r="H312" s="58"/>
      <c r="J312" s="22"/>
      <c r="K312" s="22"/>
      <c r="L312" s="22"/>
      <c r="M312" s="22"/>
    </row>
    <row r="313" spans="2:13" s="21" customFormat="1" ht="12.95" customHeight="1" x14ac:dyDescent="0.2">
      <c r="B313" s="21" t="s">
        <v>150</v>
      </c>
      <c r="C313" s="64"/>
      <c r="E313" s="64"/>
      <c r="G313" s="64"/>
      <c r="J313" s="22"/>
      <c r="K313" s="22"/>
      <c r="L313" s="22"/>
      <c r="M313" s="22"/>
    </row>
    <row r="314" spans="2:13" s="21" customFormat="1" ht="12.95" customHeight="1" x14ac:dyDescent="0.2">
      <c r="B314" s="21" t="s">
        <v>81</v>
      </c>
      <c r="C314" s="64"/>
      <c r="E314" s="64"/>
      <c r="G314" s="64"/>
      <c r="M314" s="22"/>
    </row>
    <row r="315" spans="2:13" ht="12.95" customHeight="1" x14ac:dyDescent="0.2">
      <c r="B315" s="22" t="s">
        <v>201</v>
      </c>
      <c r="K315" s="21"/>
    </row>
    <row r="316" spans="2:13" ht="12.95" customHeight="1" x14ac:dyDescent="0.2">
      <c r="B316" s="22" t="s">
        <v>145</v>
      </c>
      <c r="C316" s="53">
        <f>+C311+1</f>
        <v>1234</v>
      </c>
      <c r="D316" s="55">
        <v>21827</v>
      </c>
      <c r="E316" s="53">
        <f t="shared" ref="E316:G335" si="76">+C316+1000</f>
        <v>2234</v>
      </c>
      <c r="F316" s="55">
        <v>0</v>
      </c>
      <c r="G316" s="53">
        <f t="shared" si="76"/>
        <v>3234</v>
      </c>
      <c r="H316" s="55">
        <v>13809</v>
      </c>
    </row>
    <row r="317" spans="2:13" ht="12.95" customHeight="1" x14ac:dyDescent="0.2">
      <c r="B317" s="22" t="s">
        <v>214</v>
      </c>
      <c r="C317" s="53">
        <f>+C316+1</f>
        <v>1235</v>
      </c>
      <c r="D317" s="55">
        <v>83</v>
      </c>
      <c r="E317" s="53">
        <f t="shared" si="76"/>
        <v>2235</v>
      </c>
      <c r="F317" s="55">
        <v>0</v>
      </c>
      <c r="G317" s="53">
        <f t="shared" si="76"/>
        <v>3235</v>
      </c>
      <c r="H317" s="55">
        <v>0</v>
      </c>
    </row>
    <row r="318" spans="2:13" ht="12.95" customHeight="1" x14ac:dyDescent="0.2">
      <c r="B318" s="22" t="s">
        <v>144</v>
      </c>
      <c r="C318" s="53">
        <f t="shared" ref="C318:C321" si="77">+C317+1</f>
        <v>1236</v>
      </c>
      <c r="D318" s="55">
        <v>23</v>
      </c>
      <c r="E318" s="53">
        <f t="shared" si="76"/>
        <v>2236</v>
      </c>
      <c r="F318" s="55">
        <v>23</v>
      </c>
      <c r="G318" s="53">
        <f t="shared" si="76"/>
        <v>3236</v>
      </c>
      <c r="H318" s="55">
        <v>0</v>
      </c>
    </row>
    <row r="319" spans="2:13" ht="12.95" customHeight="1" x14ac:dyDescent="0.2">
      <c r="B319" s="22" t="s">
        <v>143</v>
      </c>
      <c r="C319" s="53">
        <f t="shared" si="77"/>
        <v>1237</v>
      </c>
      <c r="D319" s="55">
        <v>0</v>
      </c>
      <c r="E319" s="53">
        <f t="shared" si="76"/>
        <v>2237</v>
      </c>
      <c r="F319" s="55">
        <v>0</v>
      </c>
      <c r="G319" s="53">
        <f t="shared" si="76"/>
        <v>3237</v>
      </c>
      <c r="H319" s="55">
        <v>0</v>
      </c>
    </row>
    <row r="320" spans="2:13" ht="12.95" customHeight="1" x14ac:dyDescent="0.2">
      <c r="B320" s="22" t="s">
        <v>142</v>
      </c>
      <c r="C320" s="53">
        <f t="shared" si="77"/>
        <v>1238</v>
      </c>
      <c r="D320" s="55">
        <v>0</v>
      </c>
      <c r="E320" s="53">
        <f t="shared" si="76"/>
        <v>2238</v>
      </c>
      <c r="F320" s="55">
        <v>0</v>
      </c>
      <c r="G320" s="53">
        <f t="shared" si="76"/>
        <v>3238</v>
      </c>
      <c r="H320" s="55">
        <v>0</v>
      </c>
    </row>
    <row r="321" spans="2:13" ht="12.95" customHeight="1" x14ac:dyDescent="0.2">
      <c r="B321" s="22" t="s">
        <v>141</v>
      </c>
      <c r="C321" s="53">
        <f t="shared" si="77"/>
        <v>1239</v>
      </c>
      <c r="D321" s="55">
        <v>0</v>
      </c>
      <c r="E321" s="53">
        <f t="shared" si="76"/>
        <v>2239</v>
      </c>
      <c r="F321" s="55">
        <v>0</v>
      </c>
      <c r="G321" s="53">
        <f t="shared" si="76"/>
        <v>3239</v>
      </c>
      <c r="H321" s="55">
        <v>0</v>
      </c>
    </row>
    <row r="322" spans="2:13" ht="12.95" customHeight="1" x14ac:dyDescent="0.2">
      <c r="B322" s="22" t="s">
        <v>206</v>
      </c>
      <c r="K322" s="21"/>
    </row>
    <row r="323" spans="2:13" ht="12.95" customHeight="1" x14ac:dyDescent="0.2">
      <c r="B323" s="22" t="s">
        <v>137</v>
      </c>
      <c r="C323" s="53">
        <f>+C321+1</f>
        <v>1240</v>
      </c>
      <c r="D323" s="55">
        <v>0</v>
      </c>
      <c r="E323" s="53">
        <f t="shared" si="76"/>
        <v>2240</v>
      </c>
      <c r="F323" s="55">
        <v>0</v>
      </c>
      <c r="G323" s="53">
        <f t="shared" si="76"/>
        <v>3240</v>
      </c>
      <c r="H323" s="55">
        <v>0</v>
      </c>
    </row>
    <row r="324" spans="2:13" ht="12.95" customHeight="1" x14ac:dyDescent="0.2">
      <c r="B324" s="22" t="s">
        <v>215</v>
      </c>
      <c r="C324" s="53">
        <f>+C323+1</f>
        <v>1241</v>
      </c>
      <c r="D324" s="55">
        <v>0</v>
      </c>
      <c r="E324" s="53">
        <f t="shared" si="76"/>
        <v>2241</v>
      </c>
      <c r="F324" s="55">
        <v>0</v>
      </c>
      <c r="G324" s="53">
        <f t="shared" si="76"/>
        <v>3241</v>
      </c>
      <c r="H324" s="55">
        <v>0</v>
      </c>
    </row>
    <row r="325" spans="2:13" ht="12.95" customHeight="1" x14ac:dyDescent="0.2">
      <c r="B325" s="22" t="s">
        <v>136</v>
      </c>
      <c r="C325" s="53">
        <f t="shared" ref="C325:C328" si="78">+C324+1</f>
        <v>1242</v>
      </c>
      <c r="D325" s="55">
        <v>2</v>
      </c>
      <c r="E325" s="53">
        <f t="shared" si="76"/>
        <v>2242</v>
      </c>
      <c r="F325" s="55">
        <v>2</v>
      </c>
      <c r="G325" s="53">
        <f t="shared" si="76"/>
        <v>3242</v>
      </c>
      <c r="H325" s="55">
        <v>0</v>
      </c>
    </row>
    <row r="326" spans="2:13" ht="12.95" customHeight="1" x14ac:dyDescent="0.2">
      <c r="B326" s="22" t="s">
        <v>135</v>
      </c>
      <c r="C326" s="53">
        <f t="shared" si="78"/>
        <v>1243</v>
      </c>
      <c r="D326" s="55">
        <v>0</v>
      </c>
      <c r="E326" s="53">
        <f t="shared" si="76"/>
        <v>2243</v>
      </c>
      <c r="F326" s="55">
        <v>0</v>
      </c>
      <c r="G326" s="53">
        <f t="shared" si="76"/>
        <v>3243</v>
      </c>
      <c r="H326" s="55">
        <v>0</v>
      </c>
    </row>
    <row r="327" spans="2:13" ht="12.95" customHeight="1" x14ac:dyDescent="0.2">
      <c r="B327" s="22" t="s">
        <v>134</v>
      </c>
      <c r="C327" s="53">
        <f t="shared" si="78"/>
        <v>1244</v>
      </c>
      <c r="D327" s="55">
        <v>0</v>
      </c>
      <c r="E327" s="53">
        <f t="shared" si="76"/>
        <v>2244</v>
      </c>
      <c r="F327" s="55">
        <v>0</v>
      </c>
      <c r="G327" s="53">
        <f t="shared" si="76"/>
        <v>3244</v>
      </c>
      <c r="H327" s="55">
        <v>0</v>
      </c>
    </row>
    <row r="328" spans="2:13" ht="12.95" customHeight="1" x14ac:dyDescent="0.2">
      <c r="B328" s="22" t="s">
        <v>133</v>
      </c>
      <c r="C328" s="53">
        <f t="shared" si="78"/>
        <v>1245</v>
      </c>
      <c r="D328" s="55">
        <v>0</v>
      </c>
      <c r="E328" s="53">
        <f t="shared" si="76"/>
        <v>2245</v>
      </c>
      <c r="F328" s="55">
        <v>0</v>
      </c>
      <c r="G328" s="53">
        <f t="shared" si="76"/>
        <v>3245</v>
      </c>
      <c r="H328" s="55">
        <v>0</v>
      </c>
    </row>
    <row r="329" spans="2:13" ht="12.95" customHeight="1" x14ac:dyDescent="0.2">
      <c r="B329" s="22" t="s">
        <v>149</v>
      </c>
      <c r="K329" s="21"/>
    </row>
    <row r="330" spans="2:13" ht="12.95" customHeight="1" x14ac:dyDescent="0.2">
      <c r="B330" s="22" t="s">
        <v>137</v>
      </c>
      <c r="C330" s="53">
        <f>+C328+1</f>
        <v>1246</v>
      </c>
      <c r="D330" s="55">
        <v>0</v>
      </c>
      <c r="E330" s="53">
        <f t="shared" si="76"/>
        <v>2246</v>
      </c>
      <c r="F330" s="55">
        <v>0</v>
      </c>
      <c r="G330" s="53">
        <f t="shared" si="76"/>
        <v>3246</v>
      </c>
      <c r="H330" s="55">
        <v>0</v>
      </c>
    </row>
    <row r="331" spans="2:13" ht="12.95" customHeight="1" x14ac:dyDescent="0.2">
      <c r="B331" s="22" t="s">
        <v>215</v>
      </c>
      <c r="C331" s="53">
        <f>+C330+1</f>
        <v>1247</v>
      </c>
      <c r="D331" s="55">
        <v>888</v>
      </c>
      <c r="E331" s="53">
        <f t="shared" si="76"/>
        <v>2247</v>
      </c>
      <c r="F331" s="55">
        <v>0</v>
      </c>
      <c r="G331" s="53">
        <f t="shared" si="76"/>
        <v>3247</v>
      </c>
      <c r="H331" s="55">
        <v>0</v>
      </c>
    </row>
    <row r="332" spans="2:13" ht="12.95" customHeight="1" x14ac:dyDescent="0.2">
      <c r="B332" s="22" t="s">
        <v>136</v>
      </c>
      <c r="C332" s="53">
        <f t="shared" ref="C332:C335" si="79">+C331+1</f>
        <v>1248</v>
      </c>
      <c r="D332" s="55">
        <v>222</v>
      </c>
      <c r="E332" s="53">
        <f t="shared" si="76"/>
        <v>2248</v>
      </c>
      <c r="F332" s="55">
        <v>222</v>
      </c>
      <c r="G332" s="53">
        <f t="shared" si="76"/>
        <v>3248</v>
      </c>
      <c r="H332" s="55">
        <v>0</v>
      </c>
    </row>
    <row r="333" spans="2:13" ht="12.95" customHeight="1" x14ac:dyDescent="0.2">
      <c r="B333" s="22" t="s">
        <v>135</v>
      </c>
      <c r="C333" s="53">
        <f t="shared" si="79"/>
        <v>1249</v>
      </c>
      <c r="D333" s="55">
        <v>19</v>
      </c>
      <c r="E333" s="53">
        <f t="shared" si="76"/>
        <v>2249</v>
      </c>
      <c r="F333" s="55">
        <v>0</v>
      </c>
      <c r="G333" s="53">
        <f t="shared" si="76"/>
        <v>3249</v>
      </c>
      <c r="H333" s="55">
        <v>19</v>
      </c>
    </row>
    <row r="334" spans="2:13" ht="12.95" customHeight="1" x14ac:dyDescent="0.2">
      <c r="B334" s="22" t="s">
        <v>134</v>
      </c>
      <c r="C334" s="53">
        <f t="shared" si="79"/>
        <v>1250</v>
      </c>
      <c r="D334" s="55">
        <v>0</v>
      </c>
      <c r="E334" s="53">
        <f t="shared" si="76"/>
        <v>2250</v>
      </c>
      <c r="F334" s="55">
        <v>0</v>
      </c>
      <c r="G334" s="53">
        <f t="shared" si="76"/>
        <v>3250</v>
      </c>
      <c r="H334" s="55">
        <v>0</v>
      </c>
    </row>
    <row r="335" spans="2:13" ht="12.95" customHeight="1" x14ac:dyDescent="0.2">
      <c r="B335" s="22" t="s">
        <v>133</v>
      </c>
      <c r="C335" s="53">
        <f t="shared" si="79"/>
        <v>1251</v>
      </c>
      <c r="D335" s="55">
        <v>0</v>
      </c>
      <c r="E335" s="53">
        <f t="shared" si="76"/>
        <v>2251</v>
      </c>
      <c r="F335" s="55">
        <v>0</v>
      </c>
      <c r="G335" s="53">
        <f t="shared" si="76"/>
        <v>3251</v>
      </c>
      <c r="H335" s="55">
        <v>0</v>
      </c>
    </row>
    <row r="336" spans="2:13" s="21" customFormat="1" ht="12.95" customHeight="1" x14ac:dyDescent="0.2">
      <c r="B336" s="21" t="s">
        <v>79</v>
      </c>
      <c r="C336" s="64"/>
      <c r="E336" s="64"/>
      <c r="G336" s="64"/>
      <c r="L336" s="22"/>
      <c r="M336" s="22"/>
    </row>
    <row r="337" spans="2:13" ht="12.95" customHeight="1" x14ac:dyDescent="0.2">
      <c r="B337" s="22" t="s">
        <v>415</v>
      </c>
      <c r="J337" s="21"/>
      <c r="K337" s="21"/>
    </row>
    <row r="338" spans="2:13" ht="12.95" customHeight="1" x14ac:dyDescent="0.2">
      <c r="B338" s="22" t="s">
        <v>147</v>
      </c>
      <c r="C338" s="53">
        <f>+C335+1</f>
        <v>1252</v>
      </c>
      <c r="D338" s="55">
        <v>30</v>
      </c>
      <c r="E338" s="53">
        <f t="shared" ref="E338:G340" si="80">+C338+1000</f>
        <v>2252</v>
      </c>
      <c r="F338" s="55">
        <v>30</v>
      </c>
      <c r="G338" s="53">
        <f t="shared" si="80"/>
        <v>3252</v>
      </c>
      <c r="H338" s="55">
        <v>0</v>
      </c>
      <c r="J338" s="21"/>
      <c r="K338" s="21"/>
    </row>
    <row r="339" spans="2:13" ht="12.95" customHeight="1" x14ac:dyDescent="0.2">
      <c r="B339" s="22" t="s">
        <v>146</v>
      </c>
      <c r="C339" s="53">
        <f>+C338+1</f>
        <v>1253</v>
      </c>
      <c r="D339" s="55">
        <v>0</v>
      </c>
      <c r="E339" s="53">
        <f t="shared" si="80"/>
        <v>2253</v>
      </c>
      <c r="F339" s="55">
        <v>0</v>
      </c>
      <c r="G339" s="53">
        <f t="shared" si="80"/>
        <v>3253</v>
      </c>
      <c r="H339" s="55">
        <v>0</v>
      </c>
      <c r="J339" s="21"/>
      <c r="K339" s="21"/>
    </row>
    <row r="340" spans="2:13" ht="12.95" customHeight="1" x14ac:dyDescent="0.2">
      <c r="B340" s="22" t="s">
        <v>148</v>
      </c>
      <c r="C340" s="53">
        <f>+C339+1</f>
        <v>1254</v>
      </c>
      <c r="D340" s="55">
        <v>121</v>
      </c>
      <c r="E340" s="53">
        <f t="shared" si="80"/>
        <v>2254</v>
      </c>
      <c r="F340" s="55">
        <v>121</v>
      </c>
      <c r="G340" s="53">
        <f t="shared" si="80"/>
        <v>3254</v>
      </c>
      <c r="H340" s="55">
        <v>0</v>
      </c>
      <c r="J340" s="21"/>
      <c r="K340" s="21"/>
    </row>
    <row r="341" spans="2:13" ht="12.95" customHeight="1" x14ac:dyDescent="0.2">
      <c r="B341" s="22" t="s">
        <v>78</v>
      </c>
      <c r="K341" s="21"/>
    </row>
    <row r="342" spans="2:13" ht="12.95" customHeight="1" x14ac:dyDescent="0.2">
      <c r="B342" s="22" t="s">
        <v>147</v>
      </c>
      <c r="C342" s="53">
        <f>+C340+1</f>
        <v>1255</v>
      </c>
      <c r="D342" s="55">
        <v>2</v>
      </c>
      <c r="E342" s="53">
        <f t="shared" ref="E342:G348" si="81">+C342+1000</f>
        <v>2255</v>
      </c>
      <c r="F342" s="55">
        <v>0</v>
      </c>
      <c r="G342" s="53">
        <f t="shared" si="81"/>
        <v>3255</v>
      </c>
      <c r="H342" s="55">
        <v>0</v>
      </c>
    </row>
    <row r="343" spans="2:13" ht="12.95" customHeight="1" x14ac:dyDescent="0.2">
      <c r="B343" s="22" t="s">
        <v>146</v>
      </c>
      <c r="C343" s="53">
        <f>+C342+1</f>
        <v>1256</v>
      </c>
      <c r="D343" s="55">
        <v>0</v>
      </c>
      <c r="E343" s="53">
        <f t="shared" si="81"/>
        <v>2256</v>
      </c>
      <c r="F343" s="55">
        <v>0</v>
      </c>
      <c r="G343" s="53">
        <f t="shared" si="81"/>
        <v>3256</v>
      </c>
      <c r="H343" s="55">
        <v>0</v>
      </c>
      <c r="M343" s="16"/>
    </row>
    <row r="344" spans="2:13" ht="12.95" customHeight="1" x14ac:dyDescent="0.2">
      <c r="B344" s="22" t="s">
        <v>215</v>
      </c>
      <c r="C344" s="53">
        <f t="shared" ref="C344:C348" si="82">+C343+1</f>
        <v>1257</v>
      </c>
      <c r="D344" s="55">
        <v>8</v>
      </c>
      <c r="E344" s="53">
        <f t="shared" si="81"/>
        <v>2257</v>
      </c>
      <c r="F344" s="55">
        <v>6</v>
      </c>
      <c r="G344" s="53">
        <f t="shared" si="81"/>
        <v>3257</v>
      </c>
      <c r="H344" s="55">
        <v>0</v>
      </c>
    </row>
    <row r="345" spans="2:13" ht="12.95" customHeight="1" x14ac:dyDescent="0.2">
      <c r="B345" s="22" t="s">
        <v>136</v>
      </c>
      <c r="C345" s="53">
        <f t="shared" si="82"/>
        <v>1258</v>
      </c>
      <c r="D345" s="55">
        <v>5</v>
      </c>
      <c r="E345" s="53">
        <f t="shared" si="81"/>
        <v>2258</v>
      </c>
      <c r="F345" s="55">
        <v>5</v>
      </c>
      <c r="G345" s="53">
        <f t="shared" si="81"/>
        <v>3258</v>
      </c>
      <c r="H345" s="55">
        <v>0</v>
      </c>
      <c r="M345" s="16"/>
    </row>
    <row r="346" spans="2:13" ht="12.95" customHeight="1" x14ac:dyDescent="0.2">
      <c r="B346" s="22" t="s">
        <v>135</v>
      </c>
      <c r="C346" s="53">
        <f t="shared" si="82"/>
        <v>1259</v>
      </c>
      <c r="D346" s="55">
        <v>0</v>
      </c>
      <c r="E346" s="53">
        <f t="shared" si="81"/>
        <v>2259</v>
      </c>
      <c r="F346" s="55">
        <v>0</v>
      </c>
      <c r="G346" s="53">
        <f t="shared" si="81"/>
        <v>3259</v>
      </c>
      <c r="H346" s="55">
        <v>0</v>
      </c>
    </row>
    <row r="347" spans="2:13" ht="12.95" customHeight="1" x14ac:dyDescent="0.2">
      <c r="B347" s="22" t="s">
        <v>134</v>
      </c>
      <c r="C347" s="53">
        <f t="shared" si="82"/>
        <v>1260</v>
      </c>
      <c r="D347" s="55">
        <v>0</v>
      </c>
      <c r="E347" s="53">
        <f t="shared" si="81"/>
        <v>2260</v>
      </c>
      <c r="F347" s="55">
        <v>0</v>
      </c>
      <c r="G347" s="53">
        <f t="shared" si="81"/>
        <v>3260</v>
      </c>
      <c r="H347" s="55">
        <v>0</v>
      </c>
      <c r="M347" s="29"/>
    </row>
    <row r="348" spans="2:13" ht="12.95" customHeight="1" x14ac:dyDescent="0.2">
      <c r="B348" s="22" t="s">
        <v>133</v>
      </c>
      <c r="C348" s="53">
        <f t="shared" si="82"/>
        <v>1261</v>
      </c>
      <c r="D348" s="55">
        <v>0</v>
      </c>
      <c r="E348" s="53">
        <f t="shared" si="81"/>
        <v>2261</v>
      </c>
      <c r="F348" s="55">
        <v>0</v>
      </c>
      <c r="G348" s="53">
        <f t="shared" si="81"/>
        <v>3261</v>
      </c>
      <c r="H348" s="55">
        <v>0</v>
      </c>
    </row>
    <row r="349" spans="2:13" ht="12.95" customHeight="1" x14ac:dyDescent="0.2">
      <c r="B349" s="22" t="s">
        <v>381</v>
      </c>
      <c r="K349" s="21"/>
    </row>
    <row r="350" spans="2:13" ht="12.95" customHeight="1" x14ac:dyDescent="0.2">
      <c r="B350" s="22" t="s">
        <v>147</v>
      </c>
      <c r="C350" s="53">
        <f>+C348+1</f>
        <v>1262</v>
      </c>
      <c r="D350" s="55">
        <v>0</v>
      </c>
      <c r="E350" s="53">
        <f t="shared" ref="E350:G356" si="83">+C350+1000</f>
        <v>2262</v>
      </c>
      <c r="F350" s="55">
        <v>0</v>
      </c>
      <c r="G350" s="53">
        <f t="shared" si="83"/>
        <v>3262</v>
      </c>
      <c r="H350" s="55">
        <v>0</v>
      </c>
    </row>
    <row r="351" spans="2:13" ht="12.95" customHeight="1" x14ac:dyDescent="0.2">
      <c r="B351" s="22" t="s">
        <v>146</v>
      </c>
      <c r="C351" s="53">
        <f>+C350+1</f>
        <v>1263</v>
      </c>
      <c r="D351" s="55">
        <v>0</v>
      </c>
      <c r="E351" s="53">
        <f t="shared" si="83"/>
        <v>2263</v>
      </c>
      <c r="F351" s="55">
        <v>0</v>
      </c>
      <c r="G351" s="53">
        <f t="shared" si="83"/>
        <v>3263</v>
      </c>
      <c r="H351" s="55">
        <v>0</v>
      </c>
    </row>
    <row r="352" spans="2:13" ht="12.95" customHeight="1" x14ac:dyDescent="0.2">
      <c r="B352" s="22" t="s">
        <v>215</v>
      </c>
      <c r="C352" s="53">
        <f t="shared" ref="C352:C356" si="84">+C351+1</f>
        <v>1264</v>
      </c>
      <c r="D352" s="55">
        <v>79</v>
      </c>
      <c r="E352" s="53">
        <f t="shared" si="83"/>
        <v>2264</v>
      </c>
      <c r="F352" s="55">
        <v>0</v>
      </c>
      <c r="G352" s="53">
        <f t="shared" si="83"/>
        <v>3264</v>
      </c>
      <c r="H352" s="55">
        <v>0</v>
      </c>
      <c r="M352" s="23"/>
    </row>
    <row r="353" spans="2:11" ht="12.95" customHeight="1" x14ac:dyDescent="0.2">
      <c r="B353" s="22" t="s">
        <v>136</v>
      </c>
      <c r="C353" s="53">
        <f t="shared" si="84"/>
        <v>1265</v>
      </c>
      <c r="D353" s="55">
        <v>0</v>
      </c>
      <c r="E353" s="53">
        <f t="shared" si="83"/>
        <v>2265</v>
      </c>
      <c r="F353" s="55">
        <v>0</v>
      </c>
      <c r="G353" s="53">
        <f t="shared" si="83"/>
        <v>3265</v>
      </c>
      <c r="H353" s="55">
        <v>0</v>
      </c>
    </row>
    <row r="354" spans="2:11" ht="12.95" customHeight="1" x14ac:dyDescent="0.2">
      <c r="B354" s="22" t="s">
        <v>135</v>
      </c>
      <c r="C354" s="53">
        <f t="shared" si="84"/>
        <v>1266</v>
      </c>
      <c r="D354" s="55">
        <v>0</v>
      </c>
      <c r="E354" s="53">
        <f t="shared" si="83"/>
        <v>2266</v>
      </c>
      <c r="F354" s="55">
        <v>0</v>
      </c>
      <c r="G354" s="53">
        <f t="shared" si="83"/>
        <v>3266</v>
      </c>
      <c r="H354" s="55">
        <v>0</v>
      </c>
    </row>
    <row r="355" spans="2:11" ht="12.95" customHeight="1" x14ac:dyDescent="0.2">
      <c r="B355" s="22" t="s">
        <v>134</v>
      </c>
      <c r="C355" s="53">
        <f t="shared" si="84"/>
        <v>1267</v>
      </c>
      <c r="D355" s="55">
        <v>0</v>
      </c>
      <c r="E355" s="53">
        <f t="shared" si="83"/>
        <v>2267</v>
      </c>
      <c r="F355" s="55">
        <v>0</v>
      </c>
      <c r="G355" s="53">
        <f t="shared" si="83"/>
        <v>3267</v>
      </c>
      <c r="H355" s="55">
        <v>0</v>
      </c>
    </row>
    <row r="356" spans="2:11" ht="12.95" customHeight="1" x14ac:dyDescent="0.2">
      <c r="B356" s="22" t="s">
        <v>133</v>
      </c>
      <c r="C356" s="53">
        <f t="shared" si="84"/>
        <v>1268</v>
      </c>
      <c r="D356" s="55">
        <v>0</v>
      </c>
      <c r="E356" s="53">
        <f t="shared" si="83"/>
        <v>2268</v>
      </c>
      <c r="F356" s="55">
        <v>0</v>
      </c>
      <c r="G356" s="53">
        <f t="shared" si="83"/>
        <v>3268</v>
      </c>
      <c r="H356" s="55">
        <v>0</v>
      </c>
    </row>
    <row r="357" spans="2:11" ht="12.95" customHeight="1" x14ac:dyDescent="0.2">
      <c r="B357" s="22" t="s">
        <v>382</v>
      </c>
      <c r="K357" s="21"/>
    </row>
    <row r="358" spans="2:11" ht="12.95" customHeight="1" x14ac:dyDescent="0.2">
      <c r="B358" s="22" t="s">
        <v>147</v>
      </c>
      <c r="C358" s="53">
        <f>+C356+1</f>
        <v>1269</v>
      </c>
      <c r="D358" s="55">
        <v>0</v>
      </c>
      <c r="E358" s="53">
        <f t="shared" ref="E358:G364" si="85">+C358+1000</f>
        <v>2269</v>
      </c>
      <c r="F358" s="55">
        <v>0</v>
      </c>
      <c r="G358" s="53">
        <f t="shared" si="85"/>
        <v>3269</v>
      </c>
      <c r="H358" s="55">
        <v>0</v>
      </c>
    </row>
    <row r="359" spans="2:11" ht="12.95" customHeight="1" x14ac:dyDescent="0.2">
      <c r="B359" s="22" t="s">
        <v>146</v>
      </c>
      <c r="C359" s="53">
        <f>+C358+1</f>
        <v>1270</v>
      </c>
      <c r="D359" s="55">
        <v>0</v>
      </c>
      <c r="E359" s="53">
        <f t="shared" si="85"/>
        <v>2270</v>
      </c>
      <c r="F359" s="55">
        <v>0</v>
      </c>
      <c r="G359" s="53">
        <f t="shared" si="85"/>
        <v>3270</v>
      </c>
      <c r="H359" s="55">
        <v>0</v>
      </c>
    </row>
    <row r="360" spans="2:11" ht="12.95" customHeight="1" x14ac:dyDescent="0.2">
      <c r="B360" s="22" t="s">
        <v>215</v>
      </c>
      <c r="C360" s="53">
        <f t="shared" ref="C360:C364" si="86">+C359+1</f>
        <v>1271</v>
      </c>
      <c r="D360" s="55">
        <v>29</v>
      </c>
      <c r="E360" s="53">
        <f t="shared" si="85"/>
        <v>2271</v>
      </c>
      <c r="F360" s="55">
        <v>1</v>
      </c>
      <c r="G360" s="53">
        <f t="shared" si="85"/>
        <v>3271</v>
      </c>
      <c r="H360" s="55">
        <v>0</v>
      </c>
    </row>
    <row r="361" spans="2:11" ht="12.95" customHeight="1" x14ac:dyDescent="0.2">
      <c r="B361" s="22" t="s">
        <v>136</v>
      </c>
      <c r="C361" s="53">
        <f t="shared" si="86"/>
        <v>1272</v>
      </c>
      <c r="D361" s="55">
        <v>0</v>
      </c>
      <c r="E361" s="53">
        <f t="shared" si="85"/>
        <v>2272</v>
      </c>
      <c r="F361" s="55">
        <v>0</v>
      </c>
      <c r="G361" s="53">
        <f t="shared" si="85"/>
        <v>3272</v>
      </c>
      <c r="H361" s="55">
        <v>0</v>
      </c>
    </row>
    <row r="362" spans="2:11" ht="12.95" customHeight="1" x14ac:dyDescent="0.2">
      <c r="B362" s="22" t="s">
        <v>135</v>
      </c>
      <c r="C362" s="53">
        <f t="shared" si="86"/>
        <v>1273</v>
      </c>
      <c r="D362" s="55">
        <v>0</v>
      </c>
      <c r="E362" s="53">
        <f t="shared" si="85"/>
        <v>2273</v>
      </c>
      <c r="F362" s="55">
        <v>0</v>
      </c>
      <c r="G362" s="53">
        <f t="shared" si="85"/>
        <v>3273</v>
      </c>
      <c r="H362" s="55">
        <v>0</v>
      </c>
    </row>
    <row r="363" spans="2:11" ht="12.95" customHeight="1" x14ac:dyDescent="0.2">
      <c r="B363" s="22" t="s">
        <v>134</v>
      </c>
      <c r="C363" s="53">
        <f t="shared" si="86"/>
        <v>1274</v>
      </c>
      <c r="D363" s="55">
        <v>0</v>
      </c>
      <c r="E363" s="53">
        <f t="shared" si="85"/>
        <v>2274</v>
      </c>
      <c r="F363" s="55">
        <v>0</v>
      </c>
      <c r="G363" s="53">
        <f t="shared" si="85"/>
        <v>3274</v>
      </c>
      <c r="H363" s="55">
        <v>0</v>
      </c>
    </row>
    <row r="364" spans="2:11" ht="12.95" customHeight="1" x14ac:dyDescent="0.2">
      <c r="B364" s="22" t="s">
        <v>133</v>
      </c>
      <c r="C364" s="53">
        <f t="shared" si="86"/>
        <v>1275</v>
      </c>
      <c r="D364" s="55">
        <v>0</v>
      </c>
      <c r="E364" s="53">
        <f t="shared" si="85"/>
        <v>2275</v>
      </c>
      <c r="F364" s="55">
        <v>0</v>
      </c>
      <c r="G364" s="53">
        <f t="shared" si="85"/>
        <v>3275</v>
      </c>
      <c r="H364" s="55">
        <v>0</v>
      </c>
    </row>
    <row r="365" spans="2:11" ht="12.95" customHeight="1" x14ac:dyDescent="0.2">
      <c r="B365" s="22" t="s">
        <v>383</v>
      </c>
      <c r="K365" s="21"/>
    </row>
    <row r="366" spans="2:11" ht="12.95" customHeight="1" x14ac:dyDescent="0.2">
      <c r="B366" s="22" t="s">
        <v>147</v>
      </c>
      <c r="C366" s="53">
        <f>+C364+1</f>
        <v>1276</v>
      </c>
      <c r="D366" s="55">
        <v>0</v>
      </c>
      <c r="E366" s="53">
        <f t="shared" ref="E366:G372" si="87">+C366+1000</f>
        <v>2276</v>
      </c>
      <c r="F366" s="55">
        <v>0</v>
      </c>
      <c r="G366" s="53">
        <f t="shared" si="87"/>
        <v>3276</v>
      </c>
      <c r="H366" s="55">
        <v>0</v>
      </c>
    </row>
    <row r="367" spans="2:11" ht="12.95" customHeight="1" x14ac:dyDescent="0.2">
      <c r="B367" s="22" t="s">
        <v>146</v>
      </c>
      <c r="C367" s="53">
        <f>+C366+1</f>
        <v>1277</v>
      </c>
      <c r="D367" s="55">
        <v>0</v>
      </c>
      <c r="E367" s="53">
        <f t="shared" si="87"/>
        <v>2277</v>
      </c>
      <c r="F367" s="55">
        <v>0</v>
      </c>
      <c r="G367" s="53">
        <f t="shared" si="87"/>
        <v>3277</v>
      </c>
      <c r="H367" s="55">
        <v>0</v>
      </c>
    </row>
    <row r="368" spans="2:11" ht="12.95" customHeight="1" x14ac:dyDescent="0.2">
      <c r="B368" s="22" t="s">
        <v>215</v>
      </c>
      <c r="C368" s="53">
        <f t="shared" ref="C368:C372" si="88">+C367+1</f>
        <v>1278</v>
      </c>
      <c r="D368" s="55">
        <v>32</v>
      </c>
      <c r="E368" s="53">
        <f t="shared" si="87"/>
        <v>2278</v>
      </c>
      <c r="F368" s="55">
        <v>1</v>
      </c>
      <c r="G368" s="53">
        <f t="shared" si="87"/>
        <v>3278</v>
      </c>
      <c r="H368" s="55">
        <v>0</v>
      </c>
    </row>
    <row r="369" spans="2:11" ht="12.95" customHeight="1" x14ac:dyDescent="0.2">
      <c r="B369" s="22" t="s">
        <v>136</v>
      </c>
      <c r="C369" s="53">
        <f t="shared" si="88"/>
        <v>1279</v>
      </c>
      <c r="D369" s="55">
        <v>1</v>
      </c>
      <c r="E369" s="53">
        <f t="shared" si="87"/>
        <v>2279</v>
      </c>
      <c r="F369" s="55">
        <v>1</v>
      </c>
      <c r="G369" s="53">
        <f t="shared" si="87"/>
        <v>3279</v>
      </c>
      <c r="H369" s="55">
        <v>0</v>
      </c>
    </row>
    <row r="370" spans="2:11" ht="12.95" customHeight="1" x14ac:dyDescent="0.2">
      <c r="B370" s="22" t="s">
        <v>135</v>
      </c>
      <c r="C370" s="53">
        <f t="shared" si="88"/>
        <v>1280</v>
      </c>
      <c r="D370" s="55">
        <v>2</v>
      </c>
      <c r="E370" s="53">
        <f t="shared" si="87"/>
        <v>2280</v>
      </c>
      <c r="F370" s="55">
        <v>2</v>
      </c>
      <c r="G370" s="53">
        <f t="shared" si="87"/>
        <v>3280</v>
      </c>
      <c r="H370" s="55">
        <v>0</v>
      </c>
    </row>
    <row r="371" spans="2:11" ht="12.95" customHeight="1" x14ac:dyDescent="0.2">
      <c r="B371" s="22" t="s">
        <v>134</v>
      </c>
      <c r="C371" s="53">
        <f t="shared" si="88"/>
        <v>1281</v>
      </c>
      <c r="D371" s="55">
        <v>0</v>
      </c>
      <c r="E371" s="53">
        <f t="shared" si="87"/>
        <v>2281</v>
      </c>
      <c r="F371" s="55">
        <v>0</v>
      </c>
      <c r="G371" s="53">
        <f t="shared" si="87"/>
        <v>3281</v>
      </c>
      <c r="H371" s="55">
        <v>0</v>
      </c>
    </row>
    <row r="372" spans="2:11" ht="12.95" customHeight="1" x14ac:dyDescent="0.2">
      <c r="B372" s="22" t="s">
        <v>133</v>
      </c>
      <c r="C372" s="53">
        <f t="shared" si="88"/>
        <v>1282</v>
      </c>
      <c r="D372" s="55">
        <v>0</v>
      </c>
      <c r="E372" s="53">
        <f t="shared" si="87"/>
        <v>2282</v>
      </c>
      <c r="F372" s="55">
        <v>0</v>
      </c>
      <c r="G372" s="53">
        <f t="shared" si="87"/>
        <v>3282</v>
      </c>
      <c r="H372" s="55">
        <v>0</v>
      </c>
    </row>
    <row r="373" spans="2:11" ht="12.95" customHeight="1" x14ac:dyDescent="0.2">
      <c r="B373" s="22" t="s">
        <v>77</v>
      </c>
      <c r="K373" s="21"/>
    </row>
    <row r="374" spans="2:11" ht="12.95" customHeight="1" x14ac:dyDescent="0.2">
      <c r="B374" s="22" t="s">
        <v>147</v>
      </c>
      <c r="C374" s="53">
        <f>+C372+1</f>
        <v>1283</v>
      </c>
      <c r="D374" s="55">
        <v>0</v>
      </c>
      <c r="E374" s="53">
        <f t="shared" ref="E374:G380" si="89">+C374+1000</f>
        <v>2283</v>
      </c>
      <c r="F374" s="55">
        <v>0</v>
      </c>
      <c r="G374" s="53">
        <f t="shared" si="89"/>
        <v>3283</v>
      </c>
      <c r="H374" s="55">
        <v>0</v>
      </c>
    </row>
    <row r="375" spans="2:11" ht="12.95" customHeight="1" x14ac:dyDescent="0.2">
      <c r="B375" s="22" t="s">
        <v>146</v>
      </c>
      <c r="C375" s="53">
        <f>+C374+1</f>
        <v>1284</v>
      </c>
      <c r="D375" s="55">
        <v>0</v>
      </c>
      <c r="E375" s="53">
        <f t="shared" si="89"/>
        <v>2284</v>
      </c>
      <c r="F375" s="55">
        <v>0</v>
      </c>
      <c r="G375" s="53">
        <f t="shared" si="89"/>
        <v>3284</v>
      </c>
      <c r="H375" s="55">
        <v>0</v>
      </c>
    </row>
    <row r="376" spans="2:11" ht="12.95" customHeight="1" x14ac:dyDescent="0.2">
      <c r="B376" s="22" t="s">
        <v>215</v>
      </c>
      <c r="C376" s="53">
        <f t="shared" ref="C376:C380" si="90">+C375+1</f>
        <v>1285</v>
      </c>
      <c r="D376" s="55">
        <v>20</v>
      </c>
      <c r="E376" s="53">
        <f t="shared" si="89"/>
        <v>2285</v>
      </c>
      <c r="F376" s="55">
        <v>0</v>
      </c>
      <c r="G376" s="53">
        <f t="shared" si="89"/>
        <v>3285</v>
      </c>
      <c r="H376" s="55">
        <v>0</v>
      </c>
    </row>
    <row r="377" spans="2:11" ht="12.95" customHeight="1" x14ac:dyDescent="0.2">
      <c r="B377" s="22" t="s">
        <v>136</v>
      </c>
      <c r="C377" s="53">
        <f t="shared" si="90"/>
        <v>1286</v>
      </c>
      <c r="D377" s="55">
        <v>4</v>
      </c>
      <c r="E377" s="53">
        <f t="shared" si="89"/>
        <v>2286</v>
      </c>
      <c r="F377" s="55">
        <v>4</v>
      </c>
      <c r="G377" s="53">
        <f t="shared" si="89"/>
        <v>3286</v>
      </c>
      <c r="H377" s="55">
        <v>0</v>
      </c>
    </row>
    <row r="378" spans="2:11" ht="12.95" customHeight="1" x14ac:dyDescent="0.2">
      <c r="B378" s="22" t="s">
        <v>135</v>
      </c>
      <c r="C378" s="53">
        <f t="shared" si="90"/>
        <v>1287</v>
      </c>
      <c r="D378" s="55">
        <v>21</v>
      </c>
      <c r="E378" s="53">
        <f t="shared" si="89"/>
        <v>2287</v>
      </c>
      <c r="F378" s="55">
        <v>0</v>
      </c>
      <c r="G378" s="53">
        <f t="shared" si="89"/>
        <v>3287</v>
      </c>
      <c r="H378" s="55">
        <v>0</v>
      </c>
    </row>
    <row r="379" spans="2:11" ht="12.95" customHeight="1" x14ac:dyDescent="0.2">
      <c r="B379" s="22" t="s">
        <v>134</v>
      </c>
      <c r="C379" s="53">
        <f t="shared" si="90"/>
        <v>1288</v>
      </c>
      <c r="D379" s="55">
        <v>0</v>
      </c>
      <c r="E379" s="53">
        <f t="shared" si="89"/>
        <v>2288</v>
      </c>
      <c r="F379" s="55">
        <v>0</v>
      </c>
      <c r="G379" s="53">
        <f t="shared" si="89"/>
        <v>3288</v>
      </c>
      <c r="H379" s="55">
        <v>0</v>
      </c>
    </row>
    <row r="380" spans="2:11" ht="12.95" customHeight="1" x14ac:dyDescent="0.2">
      <c r="B380" s="22" t="s">
        <v>133</v>
      </c>
      <c r="C380" s="53">
        <f t="shared" si="90"/>
        <v>1289</v>
      </c>
      <c r="D380" s="55">
        <v>0</v>
      </c>
      <c r="E380" s="53">
        <f t="shared" si="89"/>
        <v>2289</v>
      </c>
      <c r="F380" s="55">
        <v>0</v>
      </c>
      <c r="G380" s="53">
        <f t="shared" si="89"/>
        <v>3289</v>
      </c>
      <c r="H380" s="55">
        <v>0</v>
      </c>
    </row>
    <row r="381" spans="2:11" ht="12.95" customHeight="1" x14ac:dyDescent="0.2">
      <c r="B381" s="22" t="s">
        <v>384</v>
      </c>
      <c r="K381" s="21"/>
    </row>
    <row r="382" spans="2:11" ht="12.95" customHeight="1" x14ac:dyDescent="0.2">
      <c r="B382" s="22" t="s">
        <v>147</v>
      </c>
      <c r="C382" s="53">
        <f>+C380+1</f>
        <v>1290</v>
      </c>
      <c r="D382" s="55">
        <v>0</v>
      </c>
      <c r="E382" s="53">
        <f t="shared" ref="E382:G388" si="91">+C382+1000</f>
        <v>2290</v>
      </c>
      <c r="F382" s="55">
        <v>0</v>
      </c>
      <c r="G382" s="53">
        <f t="shared" si="91"/>
        <v>3290</v>
      </c>
      <c r="H382" s="55">
        <v>0</v>
      </c>
    </row>
    <row r="383" spans="2:11" ht="12.95" customHeight="1" x14ac:dyDescent="0.2">
      <c r="B383" s="22" t="s">
        <v>146</v>
      </c>
      <c r="C383" s="53">
        <f>+C382+1</f>
        <v>1291</v>
      </c>
      <c r="D383" s="55">
        <v>0</v>
      </c>
      <c r="E383" s="53">
        <f t="shared" si="91"/>
        <v>2291</v>
      </c>
      <c r="F383" s="55">
        <v>0</v>
      </c>
      <c r="G383" s="53">
        <f t="shared" si="91"/>
        <v>3291</v>
      </c>
      <c r="H383" s="55">
        <v>0</v>
      </c>
    </row>
    <row r="384" spans="2:11" ht="12.95" customHeight="1" x14ac:dyDescent="0.2">
      <c r="B384" s="22" t="s">
        <v>215</v>
      </c>
      <c r="C384" s="53">
        <f t="shared" ref="C384:C388" si="92">+C383+1</f>
        <v>1292</v>
      </c>
      <c r="D384" s="55">
        <v>440</v>
      </c>
      <c r="E384" s="53">
        <f t="shared" si="91"/>
        <v>2292</v>
      </c>
      <c r="F384" s="55">
        <v>71</v>
      </c>
      <c r="G384" s="53">
        <f t="shared" si="91"/>
        <v>3292</v>
      </c>
      <c r="H384" s="55">
        <v>0</v>
      </c>
    </row>
    <row r="385" spans="2:13" ht="12.95" customHeight="1" x14ac:dyDescent="0.2">
      <c r="B385" s="22" t="s">
        <v>136</v>
      </c>
      <c r="C385" s="53">
        <f t="shared" si="92"/>
        <v>1293</v>
      </c>
      <c r="D385" s="55">
        <v>6</v>
      </c>
      <c r="E385" s="53">
        <f t="shared" si="91"/>
        <v>2293</v>
      </c>
      <c r="F385" s="55">
        <v>6</v>
      </c>
      <c r="G385" s="53">
        <f t="shared" si="91"/>
        <v>3293</v>
      </c>
      <c r="H385" s="55">
        <v>0</v>
      </c>
    </row>
    <row r="386" spans="2:13" ht="12.95" customHeight="1" x14ac:dyDescent="0.2">
      <c r="B386" s="22" t="s">
        <v>135</v>
      </c>
      <c r="C386" s="53">
        <f t="shared" si="92"/>
        <v>1294</v>
      </c>
      <c r="D386" s="55">
        <v>54</v>
      </c>
      <c r="E386" s="53">
        <f t="shared" si="91"/>
        <v>2294</v>
      </c>
      <c r="F386" s="55">
        <v>0</v>
      </c>
      <c r="G386" s="53">
        <f t="shared" si="91"/>
        <v>3294</v>
      </c>
      <c r="H386" s="55">
        <v>9</v>
      </c>
    </row>
    <row r="387" spans="2:13" ht="12.95" customHeight="1" x14ac:dyDescent="0.2">
      <c r="B387" s="22" t="s">
        <v>134</v>
      </c>
      <c r="C387" s="53">
        <f t="shared" si="92"/>
        <v>1295</v>
      </c>
      <c r="D387" s="55">
        <v>0</v>
      </c>
      <c r="E387" s="53">
        <f t="shared" si="91"/>
        <v>2295</v>
      </c>
      <c r="F387" s="55">
        <v>0</v>
      </c>
      <c r="G387" s="53">
        <f t="shared" si="91"/>
        <v>3295</v>
      </c>
      <c r="H387" s="55">
        <v>0</v>
      </c>
    </row>
    <row r="388" spans="2:13" ht="12.95" customHeight="1" x14ac:dyDescent="0.2">
      <c r="B388" s="22" t="s">
        <v>133</v>
      </c>
      <c r="C388" s="53">
        <f t="shared" si="92"/>
        <v>1296</v>
      </c>
      <c r="D388" s="55">
        <v>0</v>
      </c>
      <c r="E388" s="53">
        <f t="shared" si="91"/>
        <v>2296</v>
      </c>
      <c r="F388" s="55">
        <v>0</v>
      </c>
      <c r="G388" s="53">
        <f t="shared" si="91"/>
        <v>3296</v>
      </c>
      <c r="H388" s="55">
        <v>0</v>
      </c>
    </row>
    <row r="389" spans="2:13" s="21" customFormat="1" ht="12.95" customHeight="1" x14ac:dyDescent="0.2">
      <c r="B389" s="21" t="s">
        <v>378</v>
      </c>
      <c r="C389" s="64"/>
      <c r="E389" s="64"/>
      <c r="G389" s="64"/>
      <c r="J389" s="22"/>
      <c r="M389" s="22"/>
    </row>
    <row r="390" spans="2:13" ht="12.95" customHeight="1" x14ac:dyDescent="0.2">
      <c r="B390" s="22" t="s">
        <v>385</v>
      </c>
    </row>
    <row r="391" spans="2:13" ht="12.95" customHeight="1" x14ac:dyDescent="0.2">
      <c r="B391" s="22" t="s">
        <v>145</v>
      </c>
      <c r="C391" s="53">
        <f>+C388+1</f>
        <v>1297</v>
      </c>
      <c r="D391" s="55">
        <v>0</v>
      </c>
      <c r="E391" s="53">
        <f t="shared" ref="E391:G396" si="93">+C391+1000</f>
        <v>2297</v>
      </c>
      <c r="F391" s="55">
        <v>0</v>
      </c>
      <c r="G391" s="53">
        <f t="shared" si="93"/>
        <v>3297</v>
      </c>
      <c r="H391" s="55">
        <v>0</v>
      </c>
    </row>
    <row r="392" spans="2:13" ht="12.95" customHeight="1" x14ac:dyDescent="0.2">
      <c r="B392" s="22" t="s">
        <v>214</v>
      </c>
      <c r="C392" s="53">
        <f>+C391+1</f>
        <v>1298</v>
      </c>
      <c r="D392" s="55">
        <v>455</v>
      </c>
      <c r="E392" s="53">
        <f t="shared" si="93"/>
        <v>2298</v>
      </c>
      <c r="F392" s="55">
        <v>12</v>
      </c>
      <c r="G392" s="53">
        <f t="shared" si="93"/>
        <v>3298</v>
      </c>
      <c r="H392" s="55">
        <v>0</v>
      </c>
    </row>
    <row r="393" spans="2:13" ht="12.95" customHeight="1" x14ac:dyDescent="0.2">
      <c r="B393" s="22" t="s">
        <v>144</v>
      </c>
      <c r="C393" s="53">
        <f t="shared" ref="C393:C396" si="94">+C392+1</f>
        <v>1299</v>
      </c>
      <c r="D393" s="55">
        <v>144</v>
      </c>
      <c r="E393" s="53">
        <f t="shared" si="93"/>
        <v>2299</v>
      </c>
      <c r="F393" s="55">
        <v>81</v>
      </c>
      <c r="G393" s="53">
        <f t="shared" si="93"/>
        <v>3299</v>
      </c>
      <c r="H393" s="55">
        <v>19</v>
      </c>
    </row>
    <row r="394" spans="2:13" ht="12.95" customHeight="1" x14ac:dyDescent="0.2">
      <c r="B394" s="22" t="s">
        <v>143</v>
      </c>
      <c r="C394" s="53">
        <f t="shared" si="94"/>
        <v>1300</v>
      </c>
      <c r="D394" s="55">
        <v>492</v>
      </c>
      <c r="E394" s="53">
        <f t="shared" si="93"/>
        <v>2300</v>
      </c>
      <c r="F394" s="55">
        <v>474</v>
      </c>
      <c r="G394" s="53">
        <f t="shared" si="93"/>
        <v>3300</v>
      </c>
      <c r="H394" s="55">
        <v>0</v>
      </c>
    </row>
    <row r="395" spans="2:13" ht="12.95" customHeight="1" x14ac:dyDescent="0.2">
      <c r="B395" s="22" t="s">
        <v>142</v>
      </c>
      <c r="C395" s="53">
        <f t="shared" si="94"/>
        <v>1301</v>
      </c>
      <c r="D395" s="55">
        <v>0</v>
      </c>
      <c r="E395" s="53">
        <f t="shared" si="93"/>
        <v>2301</v>
      </c>
      <c r="F395" s="55">
        <v>0</v>
      </c>
      <c r="G395" s="53">
        <f t="shared" si="93"/>
        <v>3301</v>
      </c>
      <c r="H395" s="55">
        <v>0</v>
      </c>
    </row>
    <row r="396" spans="2:13" ht="12.95" customHeight="1" x14ac:dyDescent="0.2">
      <c r="B396" s="22" t="s">
        <v>141</v>
      </c>
      <c r="C396" s="53">
        <f t="shared" si="94"/>
        <v>1302</v>
      </c>
      <c r="D396" s="55">
        <v>0</v>
      </c>
      <c r="E396" s="53">
        <f t="shared" si="93"/>
        <v>2302</v>
      </c>
      <c r="F396" s="55">
        <v>0</v>
      </c>
      <c r="G396" s="53">
        <f t="shared" si="93"/>
        <v>3302</v>
      </c>
      <c r="H396" s="55">
        <v>0</v>
      </c>
    </row>
    <row r="397" spans="2:13" ht="12.95" customHeight="1" x14ac:dyDescent="0.2">
      <c r="B397" s="22" t="s">
        <v>386</v>
      </c>
      <c r="K397" s="21"/>
    </row>
    <row r="398" spans="2:13" ht="12.95" customHeight="1" x14ac:dyDescent="0.2">
      <c r="B398" s="22" t="s">
        <v>137</v>
      </c>
      <c r="C398" s="53">
        <f>+C396+1</f>
        <v>1303</v>
      </c>
      <c r="D398" s="55">
        <v>0</v>
      </c>
      <c r="E398" s="53">
        <f t="shared" ref="E398:G403" si="95">+C398+1000</f>
        <v>2303</v>
      </c>
      <c r="F398" s="55">
        <v>0</v>
      </c>
      <c r="G398" s="53">
        <f t="shared" si="95"/>
        <v>3303</v>
      </c>
      <c r="H398" s="55">
        <v>0</v>
      </c>
    </row>
    <row r="399" spans="2:13" ht="12.95" customHeight="1" x14ac:dyDescent="0.2">
      <c r="B399" s="22" t="s">
        <v>215</v>
      </c>
      <c r="C399" s="53">
        <f>+C398+1</f>
        <v>1304</v>
      </c>
      <c r="D399" s="55">
        <v>1263</v>
      </c>
      <c r="E399" s="53">
        <f t="shared" si="95"/>
        <v>2304</v>
      </c>
      <c r="F399" s="55">
        <v>294</v>
      </c>
      <c r="G399" s="53">
        <f t="shared" si="95"/>
        <v>3304</v>
      </c>
      <c r="H399" s="55">
        <v>0</v>
      </c>
    </row>
    <row r="400" spans="2:13" ht="12.95" customHeight="1" x14ac:dyDescent="0.2">
      <c r="B400" s="22" t="s">
        <v>136</v>
      </c>
      <c r="C400" s="53">
        <f t="shared" ref="C400:C403" si="96">+C399+1</f>
        <v>1305</v>
      </c>
      <c r="D400" s="55">
        <v>182</v>
      </c>
      <c r="E400" s="53">
        <f t="shared" si="95"/>
        <v>2305</v>
      </c>
      <c r="F400" s="55">
        <v>122</v>
      </c>
      <c r="G400" s="53">
        <f t="shared" si="95"/>
        <v>3305</v>
      </c>
      <c r="H400" s="55">
        <v>2</v>
      </c>
    </row>
    <row r="401" spans="2:13" ht="12.95" customHeight="1" x14ac:dyDescent="0.2">
      <c r="B401" s="22" t="s">
        <v>135</v>
      </c>
      <c r="C401" s="53">
        <f t="shared" si="96"/>
        <v>1306</v>
      </c>
      <c r="D401" s="55">
        <v>627</v>
      </c>
      <c r="E401" s="53">
        <f t="shared" si="95"/>
        <v>2306</v>
      </c>
      <c r="F401" s="55">
        <v>218</v>
      </c>
      <c r="G401" s="53">
        <f t="shared" si="95"/>
        <v>3306</v>
      </c>
      <c r="H401" s="55">
        <v>196</v>
      </c>
    </row>
    <row r="402" spans="2:13" ht="12.95" customHeight="1" x14ac:dyDescent="0.2">
      <c r="B402" s="22" t="s">
        <v>134</v>
      </c>
      <c r="C402" s="53">
        <f t="shared" si="96"/>
        <v>1307</v>
      </c>
      <c r="D402" s="55">
        <v>1145</v>
      </c>
      <c r="E402" s="53">
        <f t="shared" si="95"/>
        <v>2307</v>
      </c>
      <c r="F402" s="55">
        <v>0</v>
      </c>
      <c r="G402" s="53">
        <f t="shared" si="95"/>
        <v>3307</v>
      </c>
      <c r="H402" s="55">
        <v>5</v>
      </c>
    </row>
    <row r="403" spans="2:13" ht="12.95" customHeight="1" x14ac:dyDescent="0.2">
      <c r="B403" s="22" t="s">
        <v>133</v>
      </c>
      <c r="C403" s="53">
        <f t="shared" si="96"/>
        <v>1308</v>
      </c>
      <c r="D403" s="55">
        <v>0</v>
      </c>
      <c r="E403" s="53">
        <f t="shared" si="95"/>
        <v>2308</v>
      </c>
      <c r="F403" s="55">
        <v>0</v>
      </c>
      <c r="G403" s="53">
        <f t="shared" si="95"/>
        <v>3308</v>
      </c>
      <c r="H403" s="55">
        <v>0</v>
      </c>
    </row>
    <row r="404" spans="2:13" s="21" customFormat="1" ht="12.95" customHeight="1" x14ac:dyDescent="0.2">
      <c r="B404" s="21" t="s">
        <v>317</v>
      </c>
      <c r="C404" s="53"/>
      <c r="E404" s="64"/>
      <c r="G404" s="64"/>
      <c r="J404" s="22"/>
      <c r="K404" s="22"/>
      <c r="L404" s="22"/>
      <c r="M404" s="22"/>
    </row>
    <row r="405" spans="2:13" ht="12.95" customHeight="1" x14ac:dyDescent="0.2">
      <c r="B405" s="22" t="s">
        <v>216</v>
      </c>
      <c r="C405" s="53">
        <f>+C403+1</f>
        <v>1309</v>
      </c>
      <c r="D405" s="55">
        <v>87</v>
      </c>
      <c r="E405" s="53">
        <f t="shared" ref="E405:G407" si="97">+C405+1000</f>
        <v>2309</v>
      </c>
      <c r="F405" s="55">
        <v>1</v>
      </c>
      <c r="G405" s="53">
        <f t="shared" si="97"/>
        <v>3309</v>
      </c>
      <c r="H405" s="55">
        <v>0</v>
      </c>
    </row>
    <row r="406" spans="2:13" ht="12.95" customHeight="1" x14ac:dyDescent="0.2">
      <c r="B406" s="22" t="s">
        <v>140</v>
      </c>
      <c r="C406" s="53">
        <f>+C405+1</f>
        <v>1310</v>
      </c>
      <c r="D406" s="55">
        <v>13</v>
      </c>
      <c r="E406" s="53">
        <f t="shared" si="97"/>
        <v>2310</v>
      </c>
      <c r="F406" s="55">
        <v>13</v>
      </c>
      <c r="G406" s="53">
        <f t="shared" si="97"/>
        <v>3310</v>
      </c>
      <c r="H406" s="55">
        <v>0</v>
      </c>
    </row>
    <row r="407" spans="2:13" ht="12.95" customHeight="1" x14ac:dyDescent="0.2">
      <c r="B407" s="22" t="s">
        <v>18</v>
      </c>
      <c r="C407" s="53">
        <f>+C406+1</f>
        <v>1311</v>
      </c>
      <c r="D407" s="55">
        <v>50</v>
      </c>
      <c r="E407" s="53">
        <f t="shared" si="97"/>
        <v>2311</v>
      </c>
      <c r="F407" s="55">
        <v>14</v>
      </c>
      <c r="G407" s="53">
        <f t="shared" si="97"/>
        <v>3311</v>
      </c>
      <c r="H407" s="55">
        <v>3</v>
      </c>
    </row>
    <row r="408" spans="2:13" s="21" customFormat="1" ht="12.95" customHeight="1" x14ac:dyDescent="0.2">
      <c r="B408" s="21" t="s">
        <v>318</v>
      </c>
      <c r="C408" s="64"/>
      <c r="E408" s="64"/>
      <c r="F408" s="55"/>
      <c r="G408" s="64"/>
      <c r="J408" s="22"/>
      <c r="L408" s="22"/>
      <c r="M408" s="22"/>
    </row>
    <row r="409" spans="2:13" ht="12.95" customHeight="1" x14ac:dyDescent="0.2">
      <c r="B409" s="22" t="s">
        <v>216</v>
      </c>
      <c r="C409" s="53">
        <f>+C407+1</f>
        <v>1312</v>
      </c>
      <c r="D409" s="55">
        <v>110</v>
      </c>
      <c r="E409" s="53">
        <f t="shared" ref="E409:G413" si="98">+C409+1000</f>
        <v>2312</v>
      </c>
      <c r="F409" s="55">
        <v>2</v>
      </c>
      <c r="G409" s="53">
        <f t="shared" si="98"/>
        <v>3312</v>
      </c>
      <c r="H409" s="55">
        <v>0</v>
      </c>
    </row>
    <row r="410" spans="2:13" ht="12.95" customHeight="1" x14ac:dyDescent="0.2">
      <c r="B410" s="22" t="s">
        <v>140</v>
      </c>
      <c r="C410" s="53">
        <f>+C409+1</f>
        <v>1313</v>
      </c>
      <c r="D410" s="55">
        <v>0</v>
      </c>
      <c r="E410" s="53">
        <f t="shared" si="98"/>
        <v>2313</v>
      </c>
      <c r="F410" s="55">
        <v>0</v>
      </c>
      <c r="G410" s="53">
        <f t="shared" si="98"/>
        <v>3313</v>
      </c>
      <c r="H410" s="55">
        <v>0</v>
      </c>
      <c r="J410" s="21"/>
    </row>
    <row r="411" spans="2:13" ht="12.95" customHeight="1" x14ac:dyDescent="0.2">
      <c r="B411" s="22" t="s">
        <v>18</v>
      </c>
      <c r="C411" s="53">
        <f t="shared" ref="C411:C413" si="99">+C410+1</f>
        <v>1314</v>
      </c>
      <c r="D411" s="55">
        <v>4392</v>
      </c>
      <c r="E411" s="53">
        <f t="shared" si="98"/>
        <v>2314</v>
      </c>
      <c r="F411" s="55">
        <v>3076</v>
      </c>
      <c r="G411" s="53">
        <f t="shared" si="98"/>
        <v>3314</v>
      </c>
      <c r="H411" s="55">
        <v>0</v>
      </c>
      <c r="J411" s="21"/>
    </row>
    <row r="412" spans="2:13" ht="12.95" customHeight="1" x14ac:dyDescent="0.2">
      <c r="B412" s="22" t="s">
        <v>139</v>
      </c>
      <c r="C412" s="53">
        <f t="shared" si="99"/>
        <v>1315</v>
      </c>
      <c r="D412" s="55">
        <v>0</v>
      </c>
      <c r="E412" s="53">
        <f t="shared" si="98"/>
        <v>2315</v>
      </c>
      <c r="F412" s="55">
        <v>0</v>
      </c>
      <c r="G412" s="53">
        <f t="shared" si="98"/>
        <v>3315</v>
      </c>
      <c r="H412" s="55">
        <v>0</v>
      </c>
      <c r="J412" s="21"/>
    </row>
    <row r="413" spans="2:13" ht="12.95" customHeight="1" x14ac:dyDescent="0.2">
      <c r="B413" s="22" t="s">
        <v>138</v>
      </c>
      <c r="C413" s="53">
        <f t="shared" si="99"/>
        <v>1316</v>
      </c>
      <c r="D413" s="55">
        <v>0</v>
      </c>
      <c r="E413" s="53">
        <f t="shared" si="98"/>
        <v>2316</v>
      </c>
      <c r="F413" s="55">
        <v>0</v>
      </c>
      <c r="G413" s="53">
        <f t="shared" si="98"/>
        <v>3316</v>
      </c>
      <c r="H413" s="55">
        <v>0</v>
      </c>
      <c r="J413" s="21"/>
    </row>
    <row r="414" spans="2:13" s="21" customFormat="1" ht="12.95" customHeight="1" x14ac:dyDescent="0.2">
      <c r="B414" s="21" t="s">
        <v>319</v>
      </c>
      <c r="C414" s="64"/>
      <c r="E414" s="64"/>
      <c r="G414" s="64"/>
      <c r="K414" s="22"/>
      <c r="L414" s="22"/>
      <c r="M414" s="22"/>
    </row>
    <row r="415" spans="2:13" ht="12.95" customHeight="1" x14ac:dyDescent="0.2">
      <c r="B415" s="22" t="s">
        <v>320</v>
      </c>
    </row>
    <row r="416" spans="2:13" ht="12.95" customHeight="1" x14ac:dyDescent="0.2">
      <c r="B416" s="22" t="s">
        <v>137</v>
      </c>
      <c r="C416" s="53">
        <f>+C413+1</f>
        <v>1317</v>
      </c>
      <c r="D416" s="55">
        <v>937</v>
      </c>
      <c r="E416" s="53">
        <f t="shared" ref="E416:G421" si="100">+C416+1000</f>
        <v>2317</v>
      </c>
      <c r="F416" s="55">
        <v>937</v>
      </c>
      <c r="G416" s="53">
        <f t="shared" si="100"/>
        <v>3317</v>
      </c>
      <c r="H416" s="55">
        <v>0</v>
      </c>
      <c r="K416" s="21"/>
    </row>
    <row r="417" spans="2:12" ht="12.95" customHeight="1" x14ac:dyDescent="0.2">
      <c r="B417" s="22" t="s">
        <v>215</v>
      </c>
      <c r="C417" s="53">
        <f>+C416+1</f>
        <v>1318</v>
      </c>
      <c r="D417" s="55">
        <v>0</v>
      </c>
      <c r="E417" s="53">
        <f t="shared" si="100"/>
        <v>2318</v>
      </c>
      <c r="F417" s="55">
        <v>0</v>
      </c>
      <c r="G417" s="53">
        <f t="shared" si="100"/>
        <v>3318</v>
      </c>
      <c r="H417" s="55">
        <v>0</v>
      </c>
    </row>
    <row r="418" spans="2:12" ht="12.95" customHeight="1" x14ac:dyDescent="0.2">
      <c r="B418" s="22" t="s">
        <v>136</v>
      </c>
      <c r="C418" s="53">
        <f t="shared" ref="C418:C421" si="101">+C417+1</f>
        <v>1319</v>
      </c>
      <c r="D418" s="55">
        <v>0</v>
      </c>
      <c r="E418" s="53">
        <f t="shared" si="100"/>
        <v>2319</v>
      </c>
      <c r="F418" s="55">
        <v>0</v>
      </c>
      <c r="G418" s="53">
        <f t="shared" si="100"/>
        <v>3319</v>
      </c>
      <c r="H418" s="55">
        <v>0</v>
      </c>
    </row>
    <row r="419" spans="2:12" ht="12.95" customHeight="1" x14ac:dyDescent="0.2">
      <c r="B419" s="22" t="s">
        <v>135</v>
      </c>
      <c r="C419" s="53">
        <f t="shared" si="101"/>
        <v>1320</v>
      </c>
      <c r="D419" s="55">
        <v>0</v>
      </c>
      <c r="E419" s="53">
        <f t="shared" si="100"/>
        <v>2320</v>
      </c>
      <c r="F419" s="55">
        <v>0</v>
      </c>
      <c r="G419" s="53">
        <f t="shared" si="100"/>
        <v>3320</v>
      </c>
      <c r="H419" s="55">
        <v>0</v>
      </c>
    </row>
    <row r="420" spans="2:12" ht="12.95" customHeight="1" x14ac:dyDescent="0.2">
      <c r="B420" s="22" t="s">
        <v>134</v>
      </c>
      <c r="C420" s="53">
        <f t="shared" si="101"/>
        <v>1321</v>
      </c>
      <c r="D420" s="55">
        <v>0</v>
      </c>
      <c r="E420" s="53">
        <f t="shared" si="100"/>
        <v>2321</v>
      </c>
      <c r="F420" s="55">
        <v>0</v>
      </c>
      <c r="G420" s="53">
        <f t="shared" si="100"/>
        <v>3321</v>
      </c>
      <c r="H420" s="55">
        <v>0</v>
      </c>
    </row>
    <row r="421" spans="2:12" ht="12.95" customHeight="1" x14ac:dyDescent="0.2">
      <c r="B421" s="22" t="s">
        <v>133</v>
      </c>
      <c r="C421" s="53">
        <f t="shared" si="101"/>
        <v>1322</v>
      </c>
      <c r="D421" s="55">
        <v>0</v>
      </c>
      <c r="E421" s="53">
        <f t="shared" si="100"/>
        <v>2322</v>
      </c>
      <c r="F421" s="55">
        <v>0</v>
      </c>
      <c r="G421" s="53">
        <f t="shared" si="100"/>
        <v>3322</v>
      </c>
      <c r="H421" s="55">
        <v>0</v>
      </c>
    </row>
    <row r="422" spans="2:12" ht="12.95" customHeight="1" x14ac:dyDescent="0.2">
      <c r="B422" s="22" t="s">
        <v>418</v>
      </c>
    </row>
    <row r="423" spans="2:12" ht="12.95" customHeight="1" x14ac:dyDescent="0.2">
      <c r="B423" s="22" t="s">
        <v>137</v>
      </c>
      <c r="C423" s="53">
        <f>+C421+1</f>
        <v>1323</v>
      </c>
      <c r="D423" s="55">
        <v>0</v>
      </c>
      <c r="E423" s="53">
        <f t="shared" ref="E423:G427" si="102">+C423+1000</f>
        <v>2323</v>
      </c>
      <c r="F423" s="55">
        <v>0</v>
      </c>
      <c r="G423" s="53">
        <f t="shared" si="102"/>
        <v>3323</v>
      </c>
      <c r="H423" s="55">
        <v>0</v>
      </c>
    </row>
    <row r="424" spans="2:12" ht="12.95" customHeight="1" x14ac:dyDescent="0.2">
      <c r="B424" s="22" t="s">
        <v>136</v>
      </c>
      <c r="C424" s="53">
        <f>+C423+1</f>
        <v>1324</v>
      </c>
      <c r="D424" s="55">
        <v>1</v>
      </c>
      <c r="E424" s="53">
        <f t="shared" si="102"/>
        <v>2324</v>
      </c>
      <c r="F424" s="55">
        <v>1</v>
      </c>
      <c r="G424" s="53">
        <f t="shared" si="102"/>
        <v>3324</v>
      </c>
      <c r="H424" s="55">
        <v>0</v>
      </c>
      <c r="K424" s="21"/>
    </row>
    <row r="425" spans="2:12" ht="12.95" customHeight="1" x14ac:dyDescent="0.2">
      <c r="B425" s="22" t="s">
        <v>135</v>
      </c>
      <c r="C425" s="53">
        <f t="shared" ref="C425:C427" si="103">+C424+1</f>
        <v>1325</v>
      </c>
      <c r="D425" s="55">
        <v>0</v>
      </c>
      <c r="E425" s="53">
        <f t="shared" si="102"/>
        <v>2325</v>
      </c>
      <c r="F425" s="55">
        <v>0</v>
      </c>
      <c r="G425" s="53">
        <f t="shared" si="102"/>
        <v>3325</v>
      </c>
      <c r="H425" s="55">
        <v>0</v>
      </c>
    </row>
    <row r="426" spans="2:12" ht="12.95" customHeight="1" x14ac:dyDescent="0.2">
      <c r="B426" s="22" t="s">
        <v>134</v>
      </c>
      <c r="C426" s="53">
        <f t="shared" si="103"/>
        <v>1326</v>
      </c>
      <c r="D426" s="55">
        <v>0</v>
      </c>
      <c r="E426" s="53">
        <f t="shared" si="102"/>
        <v>2326</v>
      </c>
      <c r="F426" s="55">
        <v>0</v>
      </c>
      <c r="G426" s="53">
        <f t="shared" si="102"/>
        <v>3326</v>
      </c>
      <c r="H426" s="55">
        <v>0</v>
      </c>
    </row>
    <row r="427" spans="2:12" ht="12.95" customHeight="1" x14ac:dyDescent="0.2">
      <c r="B427" s="22" t="s">
        <v>133</v>
      </c>
      <c r="C427" s="53">
        <f t="shared" si="103"/>
        <v>1327</v>
      </c>
      <c r="D427" s="55">
        <v>0</v>
      </c>
      <c r="E427" s="53">
        <f t="shared" si="102"/>
        <v>2327</v>
      </c>
      <c r="F427" s="55">
        <v>0</v>
      </c>
      <c r="G427" s="53">
        <f t="shared" si="102"/>
        <v>3327</v>
      </c>
      <c r="H427" s="55">
        <v>0</v>
      </c>
    </row>
    <row r="428" spans="2:12" ht="12.95" customHeight="1" x14ac:dyDescent="0.2">
      <c r="B428" s="22" t="s">
        <v>333</v>
      </c>
    </row>
    <row r="429" spans="2:12" ht="12.95" customHeight="1" x14ac:dyDescent="0.2">
      <c r="B429" s="22" t="s">
        <v>137</v>
      </c>
      <c r="C429" s="53">
        <f>+C427+1</f>
        <v>1328</v>
      </c>
      <c r="D429" s="55">
        <v>0</v>
      </c>
      <c r="E429" s="53">
        <f t="shared" ref="E429:G434" si="104">+C429+1000</f>
        <v>2328</v>
      </c>
      <c r="F429" s="55">
        <v>0</v>
      </c>
      <c r="G429" s="53">
        <f t="shared" si="104"/>
        <v>3328</v>
      </c>
      <c r="H429" s="55">
        <v>0</v>
      </c>
    </row>
    <row r="430" spans="2:12" ht="12.95" customHeight="1" x14ac:dyDescent="0.2">
      <c r="B430" s="22" t="s">
        <v>215</v>
      </c>
      <c r="C430" s="53">
        <f>+C429+1</f>
        <v>1329</v>
      </c>
      <c r="D430" s="55">
        <v>4</v>
      </c>
      <c r="E430" s="53">
        <f t="shared" si="104"/>
        <v>2329</v>
      </c>
      <c r="F430" s="55">
        <v>1</v>
      </c>
      <c r="G430" s="53">
        <f t="shared" si="104"/>
        <v>3329</v>
      </c>
      <c r="H430" s="55">
        <v>0</v>
      </c>
    </row>
    <row r="431" spans="2:12" ht="12.95" customHeight="1" x14ac:dyDescent="0.2">
      <c r="B431" s="22" t="s">
        <v>136</v>
      </c>
      <c r="C431" s="53">
        <f t="shared" ref="C431:C434" si="105">+C430+1</f>
        <v>1330</v>
      </c>
      <c r="D431" s="55">
        <v>29</v>
      </c>
      <c r="E431" s="53">
        <f t="shared" si="104"/>
        <v>2330</v>
      </c>
      <c r="F431" s="55">
        <v>29</v>
      </c>
      <c r="G431" s="53">
        <f t="shared" si="104"/>
        <v>3330</v>
      </c>
      <c r="H431" s="55">
        <v>0</v>
      </c>
    </row>
    <row r="432" spans="2:12" ht="12.95" customHeight="1" x14ac:dyDescent="0.2">
      <c r="B432" s="22" t="s">
        <v>135</v>
      </c>
      <c r="C432" s="53">
        <f t="shared" si="105"/>
        <v>1331</v>
      </c>
      <c r="D432" s="55">
        <v>935</v>
      </c>
      <c r="E432" s="53">
        <f t="shared" si="104"/>
        <v>2331</v>
      </c>
      <c r="F432" s="55">
        <v>860</v>
      </c>
      <c r="G432" s="53">
        <f t="shared" si="104"/>
        <v>3331</v>
      </c>
      <c r="H432" s="55">
        <v>0</v>
      </c>
      <c r="K432" s="21"/>
      <c r="L432" s="21"/>
    </row>
    <row r="433" spans="2:13" ht="12.95" customHeight="1" x14ac:dyDescent="0.2">
      <c r="B433" s="22" t="s">
        <v>134</v>
      </c>
      <c r="C433" s="53">
        <f t="shared" si="105"/>
        <v>1332</v>
      </c>
      <c r="D433" s="55">
        <v>0</v>
      </c>
      <c r="E433" s="53">
        <f t="shared" si="104"/>
        <v>2332</v>
      </c>
      <c r="F433" s="55">
        <v>0</v>
      </c>
      <c r="G433" s="53">
        <f t="shared" si="104"/>
        <v>3332</v>
      </c>
      <c r="H433" s="55">
        <v>0</v>
      </c>
    </row>
    <row r="434" spans="2:13" ht="12.95" customHeight="1" x14ac:dyDescent="0.2">
      <c r="B434" s="22" t="s">
        <v>133</v>
      </c>
      <c r="C434" s="53">
        <f t="shared" si="105"/>
        <v>1333</v>
      </c>
      <c r="D434" s="55">
        <v>0</v>
      </c>
      <c r="E434" s="53">
        <f t="shared" si="104"/>
        <v>2333</v>
      </c>
      <c r="F434" s="55">
        <v>0</v>
      </c>
      <c r="G434" s="53">
        <f t="shared" si="104"/>
        <v>3333</v>
      </c>
      <c r="H434" s="55">
        <v>0</v>
      </c>
    </row>
    <row r="435" spans="2:13" s="21" customFormat="1" ht="12.95" customHeight="1" x14ac:dyDescent="0.2">
      <c r="B435" s="21" t="s">
        <v>132</v>
      </c>
      <c r="C435" s="64">
        <f>+C434+1</f>
        <v>1334</v>
      </c>
      <c r="D435" s="58">
        <v>34782</v>
      </c>
      <c r="E435" s="64">
        <f>+E434+1</f>
        <v>2334</v>
      </c>
      <c r="F435" s="58">
        <v>6630</v>
      </c>
      <c r="G435" s="64">
        <f>+G434+1</f>
        <v>3334</v>
      </c>
      <c r="H435" s="58">
        <v>14064</v>
      </c>
      <c r="J435" s="22"/>
      <c r="K435" s="22"/>
      <c r="L435" s="22"/>
      <c r="M435" s="22"/>
    </row>
    <row r="436" spans="2:13" s="21" customFormat="1" ht="12.95" customHeight="1" x14ac:dyDescent="0.2">
      <c r="B436" s="21" t="s">
        <v>131</v>
      </c>
      <c r="C436" s="64">
        <f t="shared" ref="C436:C437" si="106">+C435+1</f>
        <v>1335</v>
      </c>
      <c r="D436" s="58">
        <v>10288</v>
      </c>
      <c r="E436" s="64">
        <f t="shared" ref="E436:G437" si="107">+E435+1</f>
        <v>2335</v>
      </c>
      <c r="F436" s="58">
        <v>52</v>
      </c>
      <c r="G436" s="64">
        <f t="shared" si="107"/>
        <v>3335</v>
      </c>
      <c r="H436" s="58">
        <v>92</v>
      </c>
      <c r="J436" s="22"/>
      <c r="K436" s="22"/>
      <c r="L436" s="22"/>
      <c r="M436" s="22"/>
    </row>
    <row r="437" spans="2:13" s="21" customFormat="1" ht="12.95" customHeight="1" x14ac:dyDescent="0.2">
      <c r="B437" s="82" t="s">
        <v>130</v>
      </c>
      <c r="C437" s="74">
        <f t="shared" si="106"/>
        <v>1336</v>
      </c>
      <c r="D437" s="75">
        <v>45071</v>
      </c>
      <c r="E437" s="74">
        <f t="shared" si="107"/>
        <v>2336</v>
      </c>
      <c r="F437" s="75">
        <v>6681</v>
      </c>
      <c r="G437" s="74">
        <f t="shared" si="107"/>
        <v>3336</v>
      </c>
      <c r="H437" s="75">
        <v>14155</v>
      </c>
      <c r="J437" s="22"/>
      <c r="K437" s="22"/>
      <c r="L437" s="22"/>
      <c r="M437" s="22"/>
    </row>
    <row r="438" spans="2:13" s="21" customFormat="1" ht="12.95" customHeight="1" x14ac:dyDescent="0.2">
      <c r="C438" s="64"/>
      <c r="D438" s="58"/>
      <c r="E438" s="64"/>
      <c r="F438" s="58"/>
      <c r="G438" s="64"/>
      <c r="H438" s="58"/>
      <c r="J438" s="22"/>
      <c r="K438" s="22"/>
      <c r="L438" s="22"/>
      <c r="M438" s="22"/>
    </row>
    <row r="439" spans="2:13" s="21" customFormat="1" ht="12.95" customHeight="1" x14ac:dyDescent="0.2">
      <c r="C439" s="64"/>
      <c r="D439" s="58"/>
      <c r="E439" s="64"/>
      <c r="F439" s="58"/>
      <c r="G439" s="64"/>
      <c r="H439" s="58"/>
      <c r="J439" s="22"/>
      <c r="K439" s="22"/>
      <c r="L439" s="22"/>
      <c r="M439" s="22"/>
    </row>
    <row r="440" spans="2:13" ht="12.95" customHeight="1" x14ac:dyDescent="0.2">
      <c r="B440" s="82" t="s">
        <v>50</v>
      </c>
      <c r="C440" s="74"/>
      <c r="D440" s="82"/>
      <c r="E440" s="74"/>
      <c r="F440" s="82"/>
      <c r="G440" s="74"/>
      <c r="H440" s="82"/>
      <c r="K440" s="21"/>
    </row>
    <row r="441" spans="2:13" ht="12.95" customHeight="1" x14ac:dyDescent="0.2">
      <c r="B441" s="21" t="s">
        <v>129</v>
      </c>
    </row>
    <row r="442" spans="2:13" ht="12.95" customHeight="1" x14ac:dyDescent="0.2">
      <c r="B442" s="22" t="s">
        <v>419</v>
      </c>
      <c r="C442" s="53">
        <f>+C437+1</f>
        <v>1337</v>
      </c>
      <c r="D442" s="55">
        <v>0</v>
      </c>
      <c r="E442" s="53">
        <f>+E437+1</f>
        <v>2337</v>
      </c>
      <c r="F442" s="55">
        <v>0</v>
      </c>
      <c r="G442" s="53">
        <f>+G437+1</f>
        <v>3337</v>
      </c>
      <c r="H442" s="55">
        <v>0</v>
      </c>
    </row>
    <row r="443" spans="2:13" ht="12.95" customHeight="1" x14ac:dyDescent="0.2">
      <c r="B443" s="22" t="s">
        <v>420</v>
      </c>
      <c r="C443" s="53">
        <f>+C442+1</f>
        <v>1338</v>
      </c>
      <c r="D443" s="55">
        <v>2251</v>
      </c>
      <c r="E443" s="53">
        <f>+E442+1</f>
        <v>2338</v>
      </c>
      <c r="F443" s="55">
        <v>0</v>
      </c>
      <c r="G443" s="53">
        <f>+G442+1</f>
        <v>3338</v>
      </c>
      <c r="H443" s="55">
        <v>2251</v>
      </c>
    </row>
    <row r="444" spans="2:13" ht="12.95" customHeight="1" x14ac:dyDescent="0.2">
      <c r="B444" s="22" t="s">
        <v>490</v>
      </c>
      <c r="C444" s="53">
        <f t="shared" ref="C444:C447" si="108">+C443+1</f>
        <v>1339</v>
      </c>
      <c r="D444" s="55">
        <v>1091</v>
      </c>
      <c r="E444" s="53">
        <f t="shared" ref="E444:G447" si="109">+E443+1</f>
        <v>2339</v>
      </c>
      <c r="F444" s="55">
        <v>1052</v>
      </c>
      <c r="G444" s="53">
        <f t="shared" si="109"/>
        <v>3339</v>
      </c>
      <c r="H444" s="55">
        <v>0</v>
      </c>
    </row>
    <row r="445" spans="2:13" ht="12.95" customHeight="1" x14ac:dyDescent="0.2">
      <c r="B445" s="22" t="s">
        <v>491</v>
      </c>
      <c r="C445" s="53">
        <f t="shared" si="108"/>
        <v>1340</v>
      </c>
      <c r="D445" s="55">
        <v>0</v>
      </c>
      <c r="E445" s="53">
        <f t="shared" si="109"/>
        <v>2340</v>
      </c>
      <c r="F445" s="55">
        <v>0</v>
      </c>
      <c r="G445" s="53">
        <f t="shared" si="109"/>
        <v>3340</v>
      </c>
      <c r="H445" s="55">
        <v>0</v>
      </c>
    </row>
    <row r="446" spans="2:13" ht="12.95" customHeight="1" x14ac:dyDescent="0.2">
      <c r="B446" s="22" t="s">
        <v>492</v>
      </c>
      <c r="C446" s="53">
        <f t="shared" si="108"/>
        <v>1341</v>
      </c>
      <c r="D446" s="55">
        <v>3750</v>
      </c>
      <c r="E446" s="53">
        <f t="shared" si="109"/>
        <v>2341</v>
      </c>
      <c r="F446" s="55">
        <v>3750</v>
      </c>
      <c r="G446" s="53">
        <f t="shared" si="109"/>
        <v>3341</v>
      </c>
      <c r="H446" s="55">
        <v>0</v>
      </c>
    </row>
    <row r="447" spans="2:13" ht="12.95" customHeight="1" x14ac:dyDescent="0.2">
      <c r="B447" s="105" t="s">
        <v>493</v>
      </c>
      <c r="C447" s="78">
        <f t="shared" si="108"/>
        <v>1342</v>
      </c>
      <c r="D447" s="79">
        <v>0</v>
      </c>
      <c r="E447" s="78">
        <f t="shared" si="109"/>
        <v>2342</v>
      </c>
      <c r="F447" s="79">
        <v>0</v>
      </c>
      <c r="G447" s="78">
        <f t="shared" si="109"/>
        <v>3342</v>
      </c>
      <c r="H447" s="79">
        <v>0</v>
      </c>
    </row>
    <row r="450" spans="2:13" ht="12.95" customHeight="1" x14ac:dyDescent="0.2">
      <c r="B450" s="103" t="s">
        <v>448</v>
      </c>
    </row>
    <row r="452" spans="2:13" ht="12.95" customHeight="1" x14ac:dyDescent="0.2">
      <c r="K452" s="37"/>
      <c r="L452" s="23"/>
      <c r="M452" s="23"/>
    </row>
    <row r="456" spans="2:13" ht="12.95" customHeight="1" x14ac:dyDescent="0.2">
      <c r="K456" s="21"/>
    </row>
    <row r="463" spans="2:13" ht="12.95" customHeight="1" x14ac:dyDescent="0.2">
      <c r="J463" s="25"/>
      <c r="K463" s="21"/>
    </row>
    <row r="464" spans="2:13" ht="12.95" customHeight="1" x14ac:dyDescent="0.2">
      <c r="J464" s="21"/>
    </row>
    <row r="465" spans="10:10" ht="12.95" customHeight="1" x14ac:dyDescent="0.2">
      <c r="J465" s="21"/>
    </row>
    <row r="466" spans="10:10" ht="12.95" customHeight="1" x14ac:dyDescent="0.2">
      <c r="J466" s="21"/>
    </row>
    <row r="467" spans="10:10" ht="12.95" customHeight="1" x14ac:dyDescent="0.2">
      <c r="J467" s="37"/>
    </row>
    <row r="468" spans="10:10" ht="12.95" customHeight="1" x14ac:dyDescent="0.2">
      <c r="J468" s="25"/>
    </row>
    <row r="470" spans="10:10" ht="12.95" customHeight="1" x14ac:dyDescent="0.2">
      <c r="J470" s="21"/>
    </row>
    <row r="481" spans="10:11" ht="12.95" customHeight="1" x14ac:dyDescent="0.2">
      <c r="K481" s="21"/>
    </row>
    <row r="485" spans="10:11" ht="12.95" customHeight="1" x14ac:dyDescent="0.2">
      <c r="J485" s="21"/>
    </row>
    <row r="486" spans="10:11" ht="12.95" customHeight="1" x14ac:dyDescent="0.2">
      <c r="J486" s="21"/>
    </row>
    <row r="487" spans="10:11" ht="12.95" customHeight="1" x14ac:dyDescent="0.2">
      <c r="J487" s="21"/>
    </row>
    <row r="488" spans="10:11" ht="12.95" customHeight="1" x14ac:dyDescent="0.2">
      <c r="J488" s="21"/>
      <c r="K488" s="21"/>
    </row>
    <row r="489" spans="10:11" ht="12.95" customHeight="1" x14ac:dyDescent="0.2">
      <c r="J489" s="21"/>
    </row>
    <row r="490" spans="10:11" ht="12.95" customHeight="1" x14ac:dyDescent="0.2">
      <c r="J490" s="21"/>
    </row>
    <row r="491" spans="10:11" ht="12.95" customHeight="1" x14ac:dyDescent="0.2">
      <c r="J491" s="21"/>
    </row>
    <row r="492" spans="10:11" ht="12.95" customHeight="1" x14ac:dyDescent="0.2">
      <c r="J492" s="21"/>
    </row>
    <row r="493" spans="10:11" ht="12.95" customHeight="1" x14ac:dyDescent="0.2">
      <c r="J493" s="21"/>
    </row>
    <row r="494" spans="10:11" ht="12.95" customHeight="1" x14ac:dyDescent="0.2">
      <c r="J494" s="21"/>
      <c r="K494" s="21"/>
    </row>
    <row r="495" spans="10:11" ht="12.95" customHeight="1" x14ac:dyDescent="0.2">
      <c r="J495" s="21"/>
    </row>
    <row r="502" spans="11:13" ht="12.95" customHeight="1" x14ac:dyDescent="0.2">
      <c r="K502" s="16"/>
      <c r="L502" s="16"/>
      <c r="M502" s="16"/>
    </row>
    <row r="504" spans="11:13" ht="12.95" customHeight="1" x14ac:dyDescent="0.2">
      <c r="K504" s="16"/>
      <c r="L504" s="16"/>
      <c r="M504" s="16"/>
    </row>
    <row r="506" spans="11:13" ht="12.95" customHeight="1" x14ac:dyDescent="0.2">
      <c r="K506" s="29"/>
      <c r="L506" s="29"/>
      <c r="M506" s="29"/>
    </row>
    <row r="512" spans="11:13" ht="12.95" customHeight="1" x14ac:dyDescent="0.2">
      <c r="K512" s="25"/>
    </row>
    <row r="513" spans="10:11" ht="12.95" customHeight="1" x14ac:dyDescent="0.2">
      <c r="K513" s="25"/>
    </row>
    <row r="517" spans="10:11" ht="12.95" customHeight="1" x14ac:dyDescent="0.2">
      <c r="J517" s="16"/>
    </row>
    <row r="518" spans="10:11" ht="12.95" customHeight="1" x14ac:dyDescent="0.2">
      <c r="J518" s="28"/>
    </row>
    <row r="519" spans="10:11" ht="12.95" customHeight="1" x14ac:dyDescent="0.2">
      <c r="J519" s="16"/>
    </row>
    <row r="520" spans="10:11" ht="12.95" customHeight="1" x14ac:dyDescent="0.2">
      <c r="J520" s="28"/>
    </row>
    <row r="521" spans="10:11" ht="12.95" customHeight="1" x14ac:dyDescent="0.2">
      <c r="J521" s="29"/>
    </row>
    <row r="524" spans="10:11" ht="12.95" customHeight="1" x14ac:dyDescent="0.2">
      <c r="J524" s="21"/>
    </row>
    <row r="525" spans="10:11" ht="12.95" customHeight="1" x14ac:dyDescent="0.2">
      <c r="J525" s="21"/>
    </row>
    <row r="526" spans="10:11" ht="12.95" customHeight="1" x14ac:dyDescent="0.2">
      <c r="J526" s="2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B2:H1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2" customWidth="1"/>
    <col min="2" max="2" width="62.33203125" style="22" customWidth="1"/>
    <col min="3" max="3" width="5.83203125" style="53" customWidth="1"/>
    <col min="4" max="4" width="13.83203125" style="22" customWidth="1"/>
    <col min="5" max="5" width="5.83203125" style="53" customWidth="1"/>
    <col min="6" max="6" width="12.6640625" style="22" customWidth="1"/>
    <col min="7" max="7" width="5.83203125" style="53" customWidth="1"/>
    <col min="8" max="8" width="13.83203125" style="22" customWidth="1"/>
    <col min="9" max="16384" width="8.83203125" style="22"/>
  </cols>
  <sheetData>
    <row r="2" spans="2:8" ht="15.75" x14ac:dyDescent="0.25">
      <c r="B2" s="54" t="s">
        <v>520</v>
      </c>
    </row>
    <row r="4" spans="2:8" ht="12.95" customHeight="1" x14ac:dyDescent="0.2">
      <c r="B4" s="80" t="s">
        <v>262</v>
      </c>
    </row>
    <row r="5" spans="2:8" ht="12.95" customHeight="1" x14ac:dyDescent="0.2">
      <c r="B5" s="21" t="s">
        <v>531</v>
      </c>
    </row>
    <row r="6" spans="2:8" ht="12.95" customHeight="1" x14ac:dyDescent="0.2">
      <c r="B6" s="22" t="s">
        <v>200</v>
      </c>
    </row>
    <row r="8" spans="2:8" s="24" customFormat="1" ht="33.75" x14ac:dyDescent="0.2">
      <c r="B8" s="71"/>
      <c r="C8" s="71"/>
      <c r="D8" s="71" t="s">
        <v>0</v>
      </c>
      <c r="E8" s="71"/>
      <c r="F8" s="71" t="s">
        <v>1</v>
      </c>
      <c r="G8" s="71"/>
      <c r="H8" s="71" t="s">
        <v>449</v>
      </c>
    </row>
    <row r="9" spans="2:8" s="21" customFormat="1" ht="12.95" customHeight="1" x14ac:dyDescent="0.2">
      <c r="B9" s="21" t="s">
        <v>189</v>
      </c>
      <c r="C9" s="64"/>
      <c r="E9" s="64"/>
      <c r="G9" s="64"/>
    </row>
    <row r="10" spans="2:8" ht="12.95" customHeight="1" x14ac:dyDescent="0.2">
      <c r="B10" s="22" t="s">
        <v>54</v>
      </c>
      <c r="C10" s="53">
        <v>1001</v>
      </c>
      <c r="D10" s="55">
        <v>14623</v>
      </c>
      <c r="E10" s="53">
        <v>2001</v>
      </c>
      <c r="F10" s="55">
        <v>3216</v>
      </c>
      <c r="G10" s="53">
        <v>3001</v>
      </c>
      <c r="H10" s="55">
        <v>119</v>
      </c>
    </row>
    <row r="11" spans="2:8" ht="12.95" customHeight="1" x14ac:dyDescent="0.2">
      <c r="B11" s="22" t="s">
        <v>336</v>
      </c>
      <c r="C11" s="53">
        <v>1002</v>
      </c>
      <c r="D11" s="55">
        <v>0</v>
      </c>
      <c r="E11" s="53">
        <v>2002</v>
      </c>
      <c r="F11" s="55">
        <v>0</v>
      </c>
      <c r="G11" s="53">
        <v>3002</v>
      </c>
      <c r="H11" s="55">
        <v>0</v>
      </c>
    </row>
    <row r="12" spans="2:8" ht="12.95" customHeight="1" x14ac:dyDescent="0.2">
      <c r="B12" s="22" t="s">
        <v>337</v>
      </c>
      <c r="C12" s="53">
        <f>+C11+1</f>
        <v>1003</v>
      </c>
      <c r="D12" s="55">
        <v>8</v>
      </c>
      <c r="E12" s="53">
        <f>+E11+1</f>
        <v>2003</v>
      </c>
      <c r="F12" s="55">
        <v>8</v>
      </c>
      <c r="G12" s="53">
        <f>+G11+1</f>
        <v>3003</v>
      </c>
      <c r="H12" s="55">
        <v>0</v>
      </c>
    </row>
    <row r="13" spans="2:8" ht="12.95" customHeight="1" x14ac:dyDescent="0.2">
      <c r="B13" s="22" t="s">
        <v>338</v>
      </c>
      <c r="C13" s="53">
        <f t="shared" ref="C13:G18" si="0">+C12+1</f>
        <v>1004</v>
      </c>
      <c r="D13" s="55">
        <v>10056</v>
      </c>
      <c r="E13" s="53">
        <f t="shared" si="0"/>
        <v>2004</v>
      </c>
      <c r="F13" s="55">
        <v>56</v>
      </c>
      <c r="G13" s="53">
        <f t="shared" si="0"/>
        <v>3004</v>
      </c>
      <c r="H13" s="55">
        <v>0</v>
      </c>
    </row>
    <row r="14" spans="2:8" ht="12.95" customHeight="1" x14ac:dyDescent="0.2">
      <c r="B14" s="22" t="s">
        <v>339</v>
      </c>
      <c r="C14" s="53">
        <f t="shared" si="0"/>
        <v>1005</v>
      </c>
      <c r="D14" s="55">
        <v>0</v>
      </c>
      <c r="E14" s="53">
        <f t="shared" si="0"/>
        <v>2005</v>
      </c>
      <c r="F14" s="55">
        <v>0</v>
      </c>
      <c r="G14" s="53">
        <f t="shared" si="0"/>
        <v>3005</v>
      </c>
      <c r="H14" s="55">
        <v>0</v>
      </c>
    </row>
    <row r="15" spans="2:8" ht="12.95" customHeight="1" x14ac:dyDescent="0.2">
      <c r="B15" s="22" t="s">
        <v>340</v>
      </c>
      <c r="C15" s="53">
        <f t="shared" si="0"/>
        <v>1006</v>
      </c>
      <c r="D15" s="55">
        <v>146</v>
      </c>
      <c r="E15" s="53">
        <f t="shared" si="0"/>
        <v>2006</v>
      </c>
      <c r="F15" s="55">
        <v>0</v>
      </c>
      <c r="G15" s="53">
        <f t="shared" si="0"/>
        <v>3006</v>
      </c>
      <c r="H15" s="55">
        <v>0</v>
      </c>
    </row>
    <row r="16" spans="2:8" ht="12.95" customHeight="1" x14ac:dyDescent="0.2">
      <c r="B16" s="22" t="s">
        <v>303</v>
      </c>
      <c r="D16" s="55"/>
      <c r="F16" s="55"/>
      <c r="H16" s="55"/>
    </row>
    <row r="17" spans="2:8" ht="12.95" customHeight="1" x14ac:dyDescent="0.2">
      <c r="B17" s="22" t="s">
        <v>53</v>
      </c>
      <c r="C17" s="53">
        <f>+C15+1</f>
        <v>1007</v>
      </c>
      <c r="D17" s="55">
        <v>23577</v>
      </c>
      <c r="E17" s="53">
        <f>+E15+1</f>
        <v>2007</v>
      </c>
      <c r="F17" s="55">
        <v>23577</v>
      </c>
      <c r="G17" s="53">
        <f>+G15+1</f>
        <v>3007</v>
      </c>
      <c r="H17" s="55">
        <v>0</v>
      </c>
    </row>
    <row r="18" spans="2:8" ht="12.95" customHeight="1" x14ac:dyDescent="0.2">
      <c r="B18" s="22" t="s">
        <v>52</v>
      </c>
      <c r="C18" s="53">
        <f t="shared" si="0"/>
        <v>1008</v>
      </c>
      <c r="D18" s="55">
        <v>26672</v>
      </c>
      <c r="E18" s="53">
        <f t="shared" si="0"/>
        <v>2008</v>
      </c>
      <c r="F18" s="55">
        <v>26660</v>
      </c>
      <c r="G18" s="53">
        <f t="shared" si="0"/>
        <v>3008</v>
      </c>
      <c r="H18" s="55">
        <v>0</v>
      </c>
    </row>
    <row r="19" spans="2:8" s="21" customFormat="1" ht="12.95" customHeight="1" x14ac:dyDescent="0.2">
      <c r="B19" s="21" t="s">
        <v>103</v>
      </c>
      <c r="C19" s="64">
        <f>+C18+1</f>
        <v>1009</v>
      </c>
      <c r="D19" s="58">
        <v>75082</v>
      </c>
      <c r="E19" s="64">
        <f>+E18+1</f>
        <v>2009</v>
      </c>
      <c r="F19" s="58">
        <v>53517</v>
      </c>
      <c r="G19" s="64">
        <f>+G18+1</f>
        <v>3009</v>
      </c>
      <c r="H19" s="58">
        <v>119</v>
      </c>
    </row>
    <row r="20" spans="2:8" s="21" customFormat="1" ht="12.95" customHeight="1" x14ac:dyDescent="0.2">
      <c r="C20" s="64"/>
      <c r="D20" s="58"/>
      <c r="E20" s="64"/>
      <c r="F20" s="58"/>
      <c r="G20" s="64"/>
    </row>
    <row r="21" spans="2:8" s="21" customFormat="1" ht="12.95" customHeight="1" x14ac:dyDescent="0.2">
      <c r="B21" s="21" t="s">
        <v>188</v>
      </c>
      <c r="C21" s="64"/>
      <c r="E21" s="64"/>
      <c r="G21" s="64"/>
    </row>
    <row r="22" spans="2:8" ht="12.95" customHeight="1" x14ac:dyDescent="0.2">
      <c r="B22" s="22" t="s">
        <v>100</v>
      </c>
    </row>
    <row r="23" spans="2:8" ht="12.95" customHeight="1" x14ac:dyDescent="0.2">
      <c r="B23" s="22" t="s">
        <v>202</v>
      </c>
      <c r="C23" s="53">
        <f>+C19+1</f>
        <v>1010</v>
      </c>
      <c r="D23" s="55">
        <v>216772</v>
      </c>
      <c r="E23" s="53">
        <f>+E19+1</f>
        <v>2010</v>
      </c>
      <c r="F23" s="55">
        <v>139838</v>
      </c>
      <c r="G23" s="53">
        <f>+G19+1</f>
        <v>3010</v>
      </c>
      <c r="H23" s="55">
        <v>40680</v>
      </c>
    </row>
    <row r="24" spans="2:8" ht="12.95" customHeight="1" x14ac:dyDescent="0.2">
      <c r="B24" s="22" t="s">
        <v>203</v>
      </c>
      <c r="C24" s="53">
        <f>+C23+1</f>
        <v>1011</v>
      </c>
      <c r="D24" s="55">
        <v>1363</v>
      </c>
      <c r="E24" s="53">
        <f>+E23+1</f>
        <v>2011</v>
      </c>
      <c r="F24" s="55">
        <v>0</v>
      </c>
      <c r="G24" s="53">
        <f>+G23+1</f>
        <v>3011</v>
      </c>
      <c r="H24" s="55">
        <v>0</v>
      </c>
    </row>
    <row r="25" spans="2:8" ht="12.95" customHeight="1" x14ac:dyDescent="0.2">
      <c r="B25" s="22" t="s">
        <v>80</v>
      </c>
      <c r="C25" s="53">
        <f>+C24+1</f>
        <v>1012</v>
      </c>
      <c r="D25" s="55">
        <v>31203</v>
      </c>
      <c r="E25" s="53">
        <f>+E24+1</f>
        <v>2012</v>
      </c>
      <c r="F25" s="55">
        <v>45</v>
      </c>
      <c r="G25" s="53">
        <f>+G24+1</f>
        <v>3012</v>
      </c>
      <c r="H25" s="55">
        <v>24901</v>
      </c>
    </row>
    <row r="26" spans="2:8" ht="12.95" customHeight="1" x14ac:dyDescent="0.2">
      <c r="B26" s="22" t="s">
        <v>99</v>
      </c>
      <c r="H26" s="55"/>
    </row>
    <row r="27" spans="2:8" ht="12.95" customHeight="1" x14ac:dyDescent="0.2">
      <c r="B27" s="22" t="s">
        <v>78</v>
      </c>
      <c r="C27" s="53">
        <f>+C25+1</f>
        <v>1013</v>
      </c>
      <c r="D27" s="55">
        <v>5273</v>
      </c>
      <c r="E27" s="53">
        <f>+E25+1</f>
        <v>2013</v>
      </c>
      <c r="F27" s="55">
        <v>3880</v>
      </c>
      <c r="G27" s="53">
        <f>+G25+1</f>
        <v>3013</v>
      </c>
      <c r="H27" s="55">
        <v>10</v>
      </c>
    </row>
    <row r="28" spans="2:8" ht="12.95" customHeight="1" x14ac:dyDescent="0.2">
      <c r="B28" s="22" t="s">
        <v>381</v>
      </c>
      <c r="C28" s="53">
        <f>+C27+1</f>
        <v>1014</v>
      </c>
      <c r="D28" s="55">
        <v>3860</v>
      </c>
      <c r="E28" s="53">
        <f>+E27+1</f>
        <v>2014</v>
      </c>
      <c r="F28" s="55">
        <v>3849</v>
      </c>
      <c r="G28" s="53">
        <f>+G27+1</f>
        <v>3014</v>
      </c>
      <c r="H28" s="55">
        <v>0</v>
      </c>
    </row>
    <row r="29" spans="2:8" ht="12.95" customHeight="1" x14ac:dyDescent="0.2">
      <c r="B29" s="22" t="s">
        <v>382</v>
      </c>
      <c r="C29" s="53">
        <f>+C28+1</f>
        <v>1015</v>
      </c>
      <c r="D29" s="55">
        <v>7477</v>
      </c>
      <c r="E29" s="53">
        <f>+E28+1</f>
        <v>2015</v>
      </c>
      <c r="F29" s="55">
        <v>7303</v>
      </c>
      <c r="G29" s="53">
        <f>+G28+1</f>
        <v>3015</v>
      </c>
      <c r="H29" s="55">
        <v>0</v>
      </c>
    </row>
    <row r="30" spans="2:8" ht="12.95" customHeight="1" x14ac:dyDescent="0.2">
      <c r="B30" s="22" t="s">
        <v>383</v>
      </c>
      <c r="C30" s="53">
        <f t="shared" ref="C30:G36" si="1">+C29+1</f>
        <v>1016</v>
      </c>
      <c r="D30" s="55">
        <v>212412</v>
      </c>
      <c r="E30" s="53">
        <f t="shared" si="1"/>
        <v>2016</v>
      </c>
      <c r="F30" s="55">
        <v>89651</v>
      </c>
      <c r="G30" s="53">
        <f t="shared" si="1"/>
        <v>3016</v>
      </c>
      <c r="H30" s="55">
        <v>74340</v>
      </c>
    </row>
    <row r="31" spans="2:8" ht="12.95" customHeight="1" x14ac:dyDescent="0.2">
      <c r="B31" s="22" t="s">
        <v>77</v>
      </c>
      <c r="C31" s="53">
        <f t="shared" si="1"/>
        <v>1017</v>
      </c>
      <c r="D31" s="55">
        <v>9509</v>
      </c>
      <c r="E31" s="53">
        <f t="shared" si="1"/>
        <v>2017</v>
      </c>
      <c r="F31" s="55">
        <v>5594</v>
      </c>
      <c r="G31" s="53">
        <f t="shared" si="1"/>
        <v>3017</v>
      </c>
      <c r="H31" s="55">
        <v>1810</v>
      </c>
    </row>
    <row r="32" spans="2:8" ht="12.95" customHeight="1" x14ac:dyDescent="0.2">
      <c r="B32" s="22" t="s">
        <v>384</v>
      </c>
      <c r="C32" s="53">
        <f t="shared" si="1"/>
        <v>1018</v>
      </c>
      <c r="D32" s="55">
        <v>7035</v>
      </c>
      <c r="E32" s="53">
        <f t="shared" si="1"/>
        <v>2018</v>
      </c>
      <c r="F32" s="55">
        <v>6535</v>
      </c>
      <c r="G32" s="53">
        <f t="shared" si="1"/>
        <v>3018</v>
      </c>
      <c r="H32" s="55">
        <v>8</v>
      </c>
    </row>
    <row r="33" spans="2:8" ht="12.95" customHeight="1" x14ac:dyDescent="0.2">
      <c r="B33" s="22" t="s">
        <v>325</v>
      </c>
      <c r="D33" s="55"/>
      <c r="F33" s="55"/>
      <c r="H33" s="55"/>
    </row>
    <row r="34" spans="2:8" ht="12.95" customHeight="1" x14ac:dyDescent="0.2">
      <c r="B34" s="22" t="s">
        <v>385</v>
      </c>
      <c r="C34" s="53">
        <f>+C32+1</f>
        <v>1019</v>
      </c>
      <c r="D34" s="55">
        <v>294056</v>
      </c>
      <c r="E34" s="53">
        <f>+E32+1</f>
        <v>2019</v>
      </c>
      <c r="F34" s="55">
        <v>47663</v>
      </c>
      <c r="G34" s="53">
        <f>+G32+1</f>
        <v>3019</v>
      </c>
      <c r="H34" s="55">
        <v>106273</v>
      </c>
    </row>
    <row r="35" spans="2:8" ht="12.95" customHeight="1" x14ac:dyDescent="0.2">
      <c r="B35" s="22" t="s">
        <v>386</v>
      </c>
      <c r="C35" s="53">
        <f t="shared" si="1"/>
        <v>1020</v>
      </c>
      <c r="D35" s="55">
        <v>11633303</v>
      </c>
      <c r="E35" s="53">
        <f t="shared" si="1"/>
        <v>2020</v>
      </c>
      <c r="F35" s="55">
        <v>1845062</v>
      </c>
      <c r="G35" s="53">
        <f t="shared" si="1"/>
        <v>3020</v>
      </c>
      <c r="H35" s="55">
        <v>5106803</v>
      </c>
    </row>
    <row r="36" spans="2:8" ht="12.95" customHeight="1" x14ac:dyDescent="0.2">
      <c r="B36" s="22" t="s">
        <v>98</v>
      </c>
      <c r="C36" s="53">
        <f t="shared" si="1"/>
        <v>1021</v>
      </c>
      <c r="D36" s="55">
        <v>16527</v>
      </c>
      <c r="E36" s="53">
        <f t="shared" si="1"/>
        <v>2021</v>
      </c>
      <c r="F36" s="55">
        <v>2706</v>
      </c>
      <c r="G36" s="53">
        <f t="shared" si="1"/>
        <v>3021</v>
      </c>
      <c r="H36" s="55">
        <v>4353</v>
      </c>
    </row>
    <row r="37" spans="2:8" ht="12.95" customHeight="1" x14ac:dyDescent="0.2">
      <c r="B37" s="22" t="s">
        <v>329</v>
      </c>
    </row>
    <row r="38" spans="2:8" ht="12.95" customHeight="1" x14ac:dyDescent="0.2">
      <c r="B38" s="22" t="s">
        <v>97</v>
      </c>
      <c r="C38" s="53">
        <f>+C36+1</f>
        <v>1022</v>
      </c>
      <c r="D38" s="55">
        <v>2295039</v>
      </c>
      <c r="E38" s="53">
        <f>+E36+1</f>
        <v>2022</v>
      </c>
      <c r="F38" s="55">
        <v>15</v>
      </c>
      <c r="G38" s="53">
        <f>+G36+1</f>
        <v>3022</v>
      </c>
      <c r="H38" s="55">
        <v>1921377</v>
      </c>
    </row>
    <row r="39" spans="2:8" ht="12.95" customHeight="1" x14ac:dyDescent="0.2">
      <c r="B39" s="22" t="s">
        <v>96</v>
      </c>
      <c r="C39" s="53">
        <f>+C38+1</f>
        <v>1023</v>
      </c>
      <c r="D39" s="55">
        <v>347583</v>
      </c>
      <c r="E39" s="53">
        <f>+E38+1</f>
        <v>2023</v>
      </c>
      <c r="F39" s="55">
        <v>27</v>
      </c>
      <c r="G39" s="53">
        <f>+G38+1</f>
        <v>3023</v>
      </c>
      <c r="H39" s="55">
        <v>245136</v>
      </c>
    </row>
    <row r="40" spans="2:8" ht="12.95" customHeight="1" x14ac:dyDescent="0.2">
      <c r="B40" s="22" t="s">
        <v>95</v>
      </c>
      <c r="C40" s="53">
        <f t="shared" ref="C40:G44" si="2">+C39+1</f>
        <v>1024</v>
      </c>
      <c r="D40" s="55">
        <v>46418</v>
      </c>
      <c r="E40" s="53">
        <f t="shared" si="2"/>
        <v>2024</v>
      </c>
      <c r="F40" s="55">
        <v>1</v>
      </c>
      <c r="G40" s="53">
        <f t="shared" si="2"/>
        <v>3024</v>
      </c>
      <c r="H40" s="55">
        <v>30181</v>
      </c>
    </row>
    <row r="41" spans="2:8" ht="12.95" customHeight="1" x14ac:dyDescent="0.2">
      <c r="B41" s="22" t="s">
        <v>94</v>
      </c>
      <c r="C41" s="53">
        <f t="shared" si="2"/>
        <v>1025</v>
      </c>
      <c r="D41" s="55">
        <v>108491</v>
      </c>
      <c r="E41" s="53">
        <f t="shared" si="2"/>
        <v>2025</v>
      </c>
      <c r="F41" s="55">
        <v>11</v>
      </c>
      <c r="G41" s="53">
        <f t="shared" si="2"/>
        <v>3025</v>
      </c>
      <c r="H41" s="55">
        <v>43</v>
      </c>
    </row>
    <row r="42" spans="2:8" ht="12.95" customHeight="1" x14ac:dyDescent="0.2">
      <c r="B42" s="22" t="s">
        <v>93</v>
      </c>
      <c r="C42" s="53">
        <f t="shared" si="2"/>
        <v>1026</v>
      </c>
      <c r="D42" s="55">
        <v>486044</v>
      </c>
      <c r="E42" s="53">
        <f t="shared" si="2"/>
        <v>2026</v>
      </c>
      <c r="F42" s="55">
        <v>0</v>
      </c>
      <c r="G42" s="53">
        <f t="shared" si="2"/>
        <v>3026</v>
      </c>
      <c r="H42" s="55">
        <v>4</v>
      </c>
    </row>
    <row r="43" spans="2:8" ht="12.95" customHeight="1" x14ac:dyDescent="0.2">
      <c r="B43" s="22" t="s">
        <v>92</v>
      </c>
      <c r="C43" s="53">
        <f t="shared" si="2"/>
        <v>1027</v>
      </c>
      <c r="D43" s="55">
        <v>2479383</v>
      </c>
      <c r="E43" s="53">
        <f t="shared" si="2"/>
        <v>2027</v>
      </c>
      <c r="F43" s="55">
        <v>22</v>
      </c>
      <c r="G43" s="53">
        <f t="shared" si="2"/>
        <v>3027</v>
      </c>
      <c r="H43" s="55">
        <v>1138207</v>
      </c>
    </row>
    <row r="44" spans="2:8" ht="12.95" customHeight="1" x14ac:dyDescent="0.2">
      <c r="B44" s="22" t="s">
        <v>387</v>
      </c>
      <c r="C44" s="53">
        <f t="shared" si="2"/>
        <v>1028</v>
      </c>
      <c r="D44" s="55">
        <v>1547757</v>
      </c>
      <c r="E44" s="53">
        <f t="shared" si="2"/>
        <v>2028</v>
      </c>
      <c r="F44" s="55">
        <v>48544</v>
      </c>
      <c r="G44" s="53">
        <f t="shared" si="2"/>
        <v>3028</v>
      </c>
      <c r="H44" s="55">
        <v>999649</v>
      </c>
    </row>
    <row r="45" spans="2:8" ht="12.95" customHeight="1" x14ac:dyDescent="0.2">
      <c r="B45" s="22" t="s">
        <v>331</v>
      </c>
    </row>
    <row r="46" spans="2:8" ht="12.95" customHeight="1" x14ac:dyDescent="0.2">
      <c r="B46" s="22" t="s">
        <v>320</v>
      </c>
      <c r="C46" s="53">
        <f>+C44+1</f>
        <v>1029</v>
      </c>
      <c r="D46" s="55">
        <v>4520</v>
      </c>
      <c r="E46" s="53">
        <f>+E44+1</f>
        <v>2029</v>
      </c>
      <c r="F46" s="55">
        <v>4520</v>
      </c>
      <c r="G46" s="53">
        <f>+G44+1</f>
        <v>3029</v>
      </c>
      <c r="H46" s="55">
        <v>0</v>
      </c>
    </row>
    <row r="47" spans="2:8" ht="12.95" customHeight="1" x14ac:dyDescent="0.2">
      <c r="B47" s="22" t="s">
        <v>476</v>
      </c>
      <c r="C47" s="53">
        <f>+C46+1</f>
        <v>1030</v>
      </c>
      <c r="D47" s="55">
        <v>154263</v>
      </c>
      <c r="E47" s="53">
        <f>+E46+1</f>
        <v>2030</v>
      </c>
      <c r="F47" s="55">
        <v>128926</v>
      </c>
      <c r="G47" s="53">
        <f>+G46+1</f>
        <v>3030</v>
      </c>
      <c r="H47" s="55">
        <v>17595</v>
      </c>
    </row>
    <row r="48" spans="2:8" s="21" customFormat="1" ht="12.95" customHeight="1" x14ac:dyDescent="0.2">
      <c r="B48" s="81" t="s">
        <v>91</v>
      </c>
      <c r="C48" s="76">
        <f>+C47+1</f>
        <v>1031</v>
      </c>
      <c r="D48" s="77">
        <v>19908289</v>
      </c>
      <c r="E48" s="76">
        <f>+E47+1</f>
        <v>2031</v>
      </c>
      <c r="F48" s="77">
        <v>2334192</v>
      </c>
      <c r="G48" s="76">
        <f>+G47+1</f>
        <v>3031</v>
      </c>
      <c r="H48" s="77">
        <v>9711370</v>
      </c>
    </row>
    <row r="49" spans="2:8" s="21" customFormat="1" ht="12.95" customHeight="1" x14ac:dyDescent="0.2">
      <c r="C49" s="64"/>
      <c r="D49" s="58"/>
      <c r="E49" s="64"/>
      <c r="F49" s="58"/>
      <c r="G49" s="64"/>
      <c r="H49" s="58"/>
    </row>
    <row r="50" spans="2:8" s="21" customFormat="1" ht="12.95" customHeight="1" x14ac:dyDescent="0.2">
      <c r="B50" s="21" t="s">
        <v>187</v>
      </c>
      <c r="C50" s="64"/>
      <c r="E50" s="64"/>
      <c r="G50" s="64"/>
    </row>
    <row r="51" spans="2:8" ht="12.95" customHeight="1" x14ac:dyDescent="0.2">
      <c r="B51" s="22" t="s">
        <v>186</v>
      </c>
    </row>
    <row r="52" spans="2:8" ht="12.95" customHeight="1" x14ac:dyDescent="0.2">
      <c r="B52" s="22" t="s">
        <v>185</v>
      </c>
      <c r="C52" s="53">
        <f>+C48+1</f>
        <v>1032</v>
      </c>
      <c r="D52" s="55">
        <v>22725</v>
      </c>
      <c r="E52" s="53">
        <f>+E48+1</f>
        <v>2032</v>
      </c>
      <c r="F52" s="55">
        <v>0</v>
      </c>
      <c r="G52" s="53">
        <f>+G48+1</f>
        <v>3032</v>
      </c>
      <c r="H52" s="55">
        <v>6</v>
      </c>
    </row>
    <row r="53" spans="2:8" ht="12.95" customHeight="1" x14ac:dyDescent="0.2">
      <c r="B53" s="22" t="s">
        <v>388</v>
      </c>
      <c r="C53" s="53">
        <f>+C52+1</f>
        <v>1033</v>
      </c>
      <c r="D53" s="55">
        <v>0</v>
      </c>
      <c r="E53" s="53">
        <f>+E52+1</f>
        <v>2033</v>
      </c>
      <c r="F53" s="55">
        <v>0</v>
      </c>
      <c r="G53" s="53">
        <f>+G52+1</f>
        <v>3033</v>
      </c>
      <c r="H53" s="55">
        <v>0</v>
      </c>
    </row>
    <row r="54" spans="2:8" ht="12.95" customHeight="1" x14ac:dyDescent="0.2">
      <c r="B54" s="22" t="s">
        <v>184</v>
      </c>
    </row>
    <row r="55" spans="2:8" ht="12.95" customHeight="1" x14ac:dyDescent="0.2">
      <c r="B55" s="22" t="s">
        <v>221</v>
      </c>
    </row>
    <row r="56" spans="2:8" ht="12.95" customHeight="1" x14ac:dyDescent="0.2">
      <c r="B56" s="22" t="s">
        <v>222</v>
      </c>
      <c r="C56" s="53">
        <f>+C53+1</f>
        <v>1034</v>
      </c>
      <c r="D56" s="55">
        <v>0</v>
      </c>
      <c r="E56" s="53">
        <f>+E53+1</f>
        <v>2034</v>
      </c>
      <c r="F56" s="55">
        <v>0</v>
      </c>
      <c r="G56" s="53">
        <f>+G53+1</f>
        <v>3034</v>
      </c>
      <c r="H56" s="55">
        <v>0</v>
      </c>
    </row>
    <row r="57" spans="2:8" ht="12.95" customHeight="1" x14ac:dyDescent="0.2">
      <c r="B57" s="22" t="s">
        <v>494</v>
      </c>
      <c r="C57" s="53">
        <f>+C56+1</f>
        <v>1035</v>
      </c>
      <c r="D57" s="55">
        <v>80783</v>
      </c>
      <c r="E57" s="53">
        <f>+E56+1</f>
        <v>2035</v>
      </c>
      <c r="F57" s="55">
        <v>38812</v>
      </c>
      <c r="G57" s="53">
        <f>+G56+1</f>
        <v>3035</v>
      </c>
      <c r="H57" s="55">
        <v>16902</v>
      </c>
    </row>
    <row r="58" spans="2:8" ht="12.95" customHeight="1" x14ac:dyDescent="0.2">
      <c r="B58" s="22" t="s">
        <v>223</v>
      </c>
    </row>
    <row r="59" spans="2:8" ht="12.95" customHeight="1" x14ac:dyDescent="0.2">
      <c r="B59" s="22" t="s">
        <v>224</v>
      </c>
      <c r="C59" s="53">
        <f>+C57+1</f>
        <v>1036</v>
      </c>
      <c r="D59" s="55">
        <v>0</v>
      </c>
      <c r="E59" s="104">
        <f>+C59+1000</f>
        <v>2036</v>
      </c>
      <c r="F59" s="55">
        <v>0</v>
      </c>
      <c r="G59" s="104">
        <f>+E59+1000</f>
        <v>3036</v>
      </c>
      <c r="H59" s="55">
        <v>0</v>
      </c>
    </row>
    <row r="60" spans="2:8" ht="12.95" customHeight="1" x14ac:dyDescent="0.2">
      <c r="B60" s="22" t="s">
        <v>494</v>
      </c>
      <c r="C60" s="53">
        <f>+C59+1</f>
        <v>1037</v>
      </c>
      <c r="D60" s="55">
        <v>0</v>
      </c>
      <c r="E60" s="53">
        <f>+E59+1</f>
        <v>2037</v>
      </c>
      <c r="F60" s="55">
        <v>0</v>
      </c>
      <c r="G60" s="53">
        <f>+G59+1</f>
        <v>3037</v>
      </c>
      <c r="H60" s="55">
        <v>0</v>
      </c>
    </row>
    <row r="61" spans="2:8" ht="12.95" customHeight="1" x14ac:dyDescent="0.2">
      <c r="B61" s="22" t="s">
        <v>183</v>
      </c>
    </row>
    <row r="62" spans="2:8" ht="12.95" customHeight="1" x14ac:dyDescent="0.2">
      <c r="B62" s="22" t="s">
        <v>182</v>
      </c>
      <c r="C62" s="53">
        <f>+C60+1</f>
        <v>1038</v>
      </c>
      <c r="D62" s="55">
        <v>79</v>
      </c>
      <c r="E62" s="104">
        <f t="shared" ref="E62:E63" si="3">+C62+1000</f>
        <v>2038</v>
      </c>
      <c r="F62" s="55">
        <v>0</v>
      </c>
      <c r="G62" s="104">
        <f t="shared" ref="G62:G63" si="4">+E62+1000</f>
        <v>3038</v>
      </c>
      <c r="H62" s="55">
        <v>0</v>
      </c>
    </row>
    <row r="63" spans="2:8" ht="12.95" customHeight="1" x14ac:dyDescent="0.2">
      <c r="B63" s="22" t="s">
        <v>494</v>
      </c>
      <c r="C63" s="53">
        <f>+C62+1</f>
        <v>1039</v>
      </c>
      <c r="D63" s="55">
        <v>0</v>
      </c>
      <c r="E63" s="104">
        <f t="shared" si="3"/>
        <v>2039</v>
      </c>
      <c r="F63" s="55">
        <v>0</v>
      </c>
      <c r="G63" s="104">
        <f t="shared" si="4"/>
        <v>3039</v>
      </c>
      <c r="H63" s="55">
        <v>0</v>
      </c>
    </row>
    <row r="64" spans="2:8" ht="12.95" customHeight="1" x14ac:dyDescent="0.2">
      <c r="B64" s="22" t="s">
        <v>181</v>
      </c>
    </row>
    <row r="65" spans="2:8" ht="12.95" customHeight="1" x14ac:dyDescent="0.2">
      <c r="B65" s="22" t="s">
        <v>180</v>
      </c>
      <c r="C65" s="53">
        <f>+C63+1</f>
        <v>1040</v>
      </c>
      <c r="D65" s="55">
        <v>0</v>
      </c>
      <c r="E65" s="104">
        <f t="shared" ref="E65:E67" si="5">+C65+1000</f>
        <v>2040</v>
      </c>
      <c r="F65" s="55">
        <v>0</v>
      </c>
      <c r="G65" s="104">
        <f t="shared" ref="G65:G67" si="6">+E65+1000</f>
        <v>3040</v>
      </c>
      <c r="H65" s="55">
        <v>0</v>
      </c>
    </row>
    <row r="66" spans="2:8" ht="12.95" customHeight="1" x14ac:dyDescent="0.2">
      <c r="B66" s="22" t="s">
        <v>178</v>
      </c>
      <c r="C66" s="53">
        <f>+C65+1</f>
        <v>1041</v>
      </c>
      <c r="D66" s="55">
        <v>60</v>
      </c>
      <c r="E66" s="104">
        <f t="shared" si="5"/>
        <v>2041</v>
      </c>
      <c r="F66" s="55">
        <v>0</v>
      </c>
      <c r="G66" s="104">
        <f t="shared" si="6"/>
        <v>3041</v>
      </c>
      <c r="H66" s="55">
        <v>14</v>
      </c>
    </row>
    <row r="67" spans="2:8" ht="12.95" customHeight="1" x14ac:dyDescent="0.2">
      <c r="B67" s="22" t="s">
        <v>389</v>
      </c>
      <c r="C67" s="53">
        <f>+C66+1</f>
        <v>1042</v>
      </c>
      <c r="D67" s="55">
        <v>0</v>
      </c>
      <c r="E67" s="104">
        <f t="shared" si="5"/>
        <v>2042</v>
      </c>
      <c r="F67" s="55">
        <v>0</v>
      </c>
      <c r="G67" s="104">
        <f t="shared" si="6"/>
        <v>3042</v>
      </c>
      <c r="H67" s="55">
        <v>0</v>
      </c>
    </row>
    <row r="68" spans="2:8" ht="12.95" customHeight="1" x14ac:dyDescent="0.2">
      <c r="B68" s="22" t="s">
        <v>390</v>
      </c>
      <c r="D68" s="55"/>
      <c r="F68" s="55"/>
      <c r="H68" s="55"/>
    </row>
    <row r="69" spans="2:8" ht="12.95" customHeight="1" x14ac:dyDescent="0.2">
      <c r="B69" s="22" t="s">
        <v>180</v>
      </c>
      <c r="C69" s="53">
        <f>+C67+1</f>
        <v>1043</v>
      </c>
      <c r="D69" s="55">
        <v>0</v>
      </c>
      <c r="E69" s="53">
        <f>+E67+1</f>
        <v>2043</v>
      </c>
      <c r="F69" s="55">
        <v>0</v>
      </c>
      <c r="G69" s="53">
        <f>+G67+1</f>
        <v>3043</v>
      </c>
      <c r="H69" s="55">
        <v>0</v>
      </c>
    </row>
    <row r="70" spans="2:8" ht="12.95" customHeight="1" x14ac:dyDescent="0.2">
      <c r="B70" s="22" t="s">
        <v>178</v>
      </c>
      <c r="C70" s="53">
        <f t="shared" ref="C70:G70" si="7">+C69+1</f>
        <v>1044</v>
      </c>
      <c r="D70" s="55">
        <v>0</v>
      </c>
      <c r="E70" s="53">
        <f t="shared" si="7"/>
        <v>2044</v>
      </c>
      <c r="F70" s="55">
        <v>0</v>
      </c>
      <c r="G70" s="53">
        <f t="shared" si="7"/>
        <v>3044</v>
      </c>
      <c r="H70" s="55">
        <v>0</v>
      </c>
    </row>
    <row r="71" spans="2:8" ht="12.95" customHeight="1" x14ac:dyDescent="0.2">
      <c r="B71" s="22" t="s">
        <v>391</v>
      </c>
      <c r="C71" s="53">
        <f>+C70+1</f>
        <v>1045</v>
      </c>
      <c r="D71" s="55">
        <v>0</v>
      </c>
      <c r="E71" s="104">
        <f>+C71+1000</f>
        <v>2045</v>
      </c>
      <c r="F71" s="55">
        <v>0</v>
      </c>
      <c r="G71" s="104">
        <f>+E71+1000</f>
        <v>3045</v>
      </c>
      <c r="H71" s="55">
        <v>0</v>
      </c>
    </row>
    <row r="72" spans="2:8" ht="12.95" customHeight="1" x14ac:dyDescent="0.2">
      <c r="B72" s="22" t="s">
        <v>392</v>
      </c>
      <c r="D72" s="55"/>
      <c r="F72" s="55"/>
      <c r="H72" s="55"/>
    </row>
    <row r="73" spans="2:8" ht="12.95" customHeight="1" x14ac:dyDescent="0.2">
      <c r="B73" s="22" t="s">
        <v>180</v>
      </c>
      <c r="C73" s="53">
        <f>+C71+1</f>
        <v>1046</v>
      </c>
      <c r="D73" s="55">
        <v>0</v>
      </c>
      <c r="E73" s="53">
        <f>+E71+1</f>
        <v>2046</v>
      </c>
      <c r="F73" s="55">
        <v>0</v>
      </c>
      <c r="G73" s="53">
        <f>+G71+1</f>
        <v>3046</v>
      </c>
      <c r="H73" s="55">
        <v>0</v>
      </c>
    </row>
    <row r="74" spans="2:8" ht="12.95" customHeight="1" x14ac:dyDescent="0.2">
      <c r="B74" s="22" t="s">
        <v>178</v>
      </c>
      <c r="C74" s="53">
        <f t="shared" ref="C74:G74" si="8">+C73+1</f>
        <v>1047</v>
      </c>
      <c r="D74" s="55">
        <v>0</v>
      </c>
      <c r="E74" s="53">
        <f t="shared" si="8"/>
        <v>2047</v>
      </c>
      <c r="F74" s="55">
        <v>0</v>
      </c>
      <c r="G74" s="53">
        <f t="shared" si="8"/>
        <v>3047</v>
      </c>
      <c r="H74" s="55">
        <v>0</v>
      </c>
    </row>
    <row r="75" spans="2:8" ht="12.95" customHeight="1" x14ac:dyDescent="0.2">
      <c r="B75" s="22" t="s">
        <v>393</v>
      </c>
      <c r="D75" s="55"/>
      <c r="F75" s="55"/>
      <c r="H75" s="55"/>
    </row>
    <row r="76" spans="2:8" ht="12.95" customHeight="1" x14ac:dyDescent="0.2">
      <c r="B76" s="22" t="s">
        <v>180</v>
      </c>
      <c r="C76" s="53">
        <f>+C74+1</f>
        <v>1048</v>
      </c>
      <c r="D76" s="55">
        <v>7</v>
      </c>
      <c r="E76" s="104">
        <f t="shared" ref="E76:E77" si="9">+C76+1000</f>
        <v>2048</v>
      </c>
      <c r="F76" s="55">
        <v>0</v>
      </c>
      <c r="G76" s="104">
        <f t="shared" ref="G76:G77" si="10">+E76+1000</f>
        <v>3048</v>
      </c>
      <c r="H76" s="55">
        <v>0</v>
      </c>
    </row>
    <row r="77" spans="2:8" ht="12.95" customHeight="1" x14ac:dyDescent="0.2">
      <c r="B77" s="22" t="s">
        <v>178</v>
      </c>
      <c r="C77" s="53">
        <f>+C76+1</f>
        <v>1049</v>
      </c>
      <c r="D77" s="55">
        <v>0</v>
      </c>
      <c r="E77" s="104">
        <f t="shared" si="9"/>
        <v>2049</v>
      </c>
      <c r="F77" s="55">
        <v>0</v>
      </c>
      <c r="G77" s="104">
        <f t="shared" si="10"/>
        <v>3049</v>
      </c>
      <c r="H77" s="55">
        <v>0</v>
      </c>
    </row>
    <row r="78" spans="2:8" ht="12.95" customHeight="1" x14ac:dyDescent="0.2">
      <c r="B78" s="22" t="s">
        <v>179</v>
      </c>
    </row>
    <row r="79" spans="2:8" ht="12.95" customHeight="1" x14ac:dyDescent="0.2">
      <c r="B79" s="22" t="s">
        <v>180</v>
      </c>
      <c r="C79" s="53">
        <f>+C77+1</f>
        <v>1050</v>
      </c>
      <c r="D79" s="55">
        <v>0</v>
      </c>
      <c r="E79" s="104">
        <f t="shared" ref="E79:E80" si="11">+C79+1000</f>
        <v>2050</v>
      </c>
      <c r="F79" s="55">
        <v>0</v>
      </c>
      <c r="G79" s="104">
        <f t="shared" ref="G79:G80" si="12">+E79+1000</f>
        <v>3050</v>
      </c>
      <c r="H79" s="55">
        <v>0</v>
      </c>
    </row>
    <row r="80" spans="2:8" ht="12.95" customHeight="1" x14ac:dyDescent="0.2">
      <c r="B80" s="22" t="s">
        <v>178</v>
      </c>
      <c r="C80" s="53">
        <f>+C79+1</f>
        <v>1051</v>
      </c>
      <c r="D80" s="55">
        <v>0</v>
      </c>
      <c r="E80" s="104">
        <f t="shared" si="11"/>
        <v>2051</v>
      </c>
      <c r="F80" s="55">
        <v>0</v>
      </c>
      <c r="G80" s="104">
        <f t="shared" si="12"/>
        <v>3051</v>
      </c>
      <c r="H80" s="55">
        <v>0</v>
      </c>
    </row>
    <row r="81" spans="2:8" ht="12.95" customHeight="1" x14ac:dyDescent="0.2">
      <c r="B81" s="22" t="s">
        <v>394</v>
      </c>
      <c r="D81" s="55"/>
      <c r="F81" s="55"/>
      <c r="H81" s="55"/>
    </row>
    <row r="82" spans="2:8" ht="12.95" customHeight="1" x14ac:dyDescent="0.2">
      <c r="B82" s="22" t="s">
        <v>180</v>
      </c>
      <c r="C82" s="53">
        <f>+C80+1</f>
        <v>1052</v>
      </c>
      <c r="D82" s="55">
        <v>0</v>
      </c>
      <c r="E82" s="104">
        <f t="shared" ref="E82:E83" si="13">+C82+1000</f>
        <v>2052</v>
      </c>
      <c r="F82" s="55">
        <v>0</v>
      </c>
      <c r="G82" s="104">
        <f t="shared" ref="G82:G83" si="14">+E82+1000</f>
        <v>3052</v>
      </c>
      <c r="H82" s="55">
        <v>0</v>
      </c>
    </row>
    <row r="83" spans="2:8" ht="12.95" customHeight="1" x14ac:dyDescent="0.2">
      <c r="B83" s="22" t="s">
        <v>178</v>
      </c>
      <c r="C83" s="53">
        <f>+C82+1</f>
        <v>1053</v>
      </c>
      <c r="D83" s="55">
        <v>0</v>
      </c>
      <c r="E83" s="104">
        <f t="shared" si="13"/>
        <v>2053</v>
      </c>
      <c r="F83" s="55">
        <v>0</v>
      </c>
      <c r="G83" s="104">
        <f t="shared" si="14"/>
        <v>3053</v>
      </c>
      <c r="H83" s="55">
        <v>0</v>
      </c>
    </row>
    <row r="84" spans="2:8" ht="12.95" customHeight="1" x14ac:dyDescent="0.2">
      <c r="B84" s="22" t="s">
        <v>395</v>
      </c>
    </row>
    <row r="85" spans="2:8" ht="12.95" customHeight="1" x14ac:dyDescent="0.2">
      <c r="B85" s="22" t="s">
        <v>180</v>
      </c>
      <c r="C85" s="53">
        <f>+C83+1</f>
        <v>1054</v>
      </c>
      <c r="D85" s="55">
        <v>2923</v>
      </c>
      <c r="E85" s="104">
        <f t="shared" ref="E85:E86" si="15">+C85+1000</f>
        <v>2054</v>
      </c>
      <c r="F85" s="55">
        <v>0</v>
      </c>
      <c r="G85" s="104">
        <f t="shared" ref="G85:G86" si="16">+E85+1000</f>
        <v>3054</v>
      </c>
      <c r="H85" s="55">
        <v>396</v>
      </c>
    </row>
    <row r="86" spans="2:8" ht="12.95" customHeight="1" x14ac:dyDescent="0.2">
      <c r="B86" s="22" t="s">
        <v>178</v>
      </c>
      <c r="C86" s="53">
        <f>+C85+1</f>
        <v>1055</v>
      </c>
      <c r="D86" s="55">
        <v>59959</v>
      </c>
      <c r="E86" s="104">
        <f t="shared" si="15"/>
        <v>2055</v>
      </c>
      <c r="F86" s="55">
        <v>350</v>
      </c>
      <c r="G86" s="104">
        <f t="shared" si="16"/>
        <v>3055</v>
      </c>
      <c r="H86" s="55">
        <v>0</v>
      </c>
    </row>
    <row r="87" spans="2:8" ht="12.95" customHeight="1" x14ac:dyDescent="0.2">
      <c r="B87" s="22" t="s">
        <v>396</v>
      </c>
    </row>
    <row r="88" spans="2:8" ht="12.95" customHeight="1" x14ac:dyDescent="0.2">
      <c r="B88" s="22" t="s">
        <v>180</v>
      </c>
      <c r="C88" s="53">
        <f>+C86+1</f>
        <v>1056</v>
      </c>
      <c r="D88" s="55">
        <v>2052204</v>
      </c>
      <c r="E88" s="104">
        <f t="shared" ref="E88:E89" si="17">+C88+1000</f>
        <v>2056</v>
      </c>
      <c r="F88" s="55">
        <v>0</v>
      </c>
      <c r="G88" s="104">
        <f t="shared" ref="G88:G89" si="18">+E88+1000</f>
        <v>3056</v>
      </c>
      <c r="H88" s="55">
        <v>22624</v>
      </c>
    </row>
    <row r="89" spans="2:8" ht="12.95" customHeight="1" x14ac:dyDescent="0.2">
      <c r="B89" s="22" t="s">
        <v>178</v>
      </c>
      <c r="C89" s="53">
        <f>+C88+1</f>
        <v>1057</v>
      </c>
      <c r="D89" s="55">
        <v>3836</v>
      </c>
      <c r="E89" s="104">
        <f t="shared" si="17"/>
        <v>2057</v>
      </c>
      <c r="F89" s="55">
        <v>0</v>
      </c>
      <c r="G89" s="104">
        <f t="shared" si="18"/>
        <v>3057</v>
      </c>
      <c r="H89" s="55">
        <v>0</v>
      </c>
    </row>
    <row r="90" spans="2:8" ht="12.95" customHeight="1" x14ac:dyDescent="0.2">
      <c r="B90" s="22" t="s">
        <v>397</v>
      </c>
    </row>
    <row r="91" spans="2:8" ht="12.95" customHeight="1" x14ac:dyDescent="0.2">
      <c r="B91" s="22" t="s">
        <v>332</v>
      </c>
    </row>
    <row r="92" spans="2:8" ht="12.95" customHeight="1" x14ac:dyDescent="0.2">
      <c r="B92" s="22" t="s">
        <v>67</v>
      </c>
      <c r="C92" s="53">
        <f>+C89+1</f>
        <v>1058</v>
      </c>
      <c r="D92" s="55">
        <v>0</v>
      </c>
      <c r="E92" s="104">
        <f t="shared" ref="E92:E94" si="19">+C92+1000</f>
        <v>2058</v>
      </c>
      <c r="F92" s="55">
        <v>0</v>
      </c>
      <c r="G92" s="104">
        <f t="shared" ref="G92:G94" si="20">+E92+1000</f>
        <v>3058</v>
      </c>
      <c r="H92" s="55">
        <v>0</v>
      </c>
    </row>
    <row r="93" spans="2:8" ht="12.95" customHeight="1" x14ac:dyDescent="0.2">
      <c r="B93" s="22" t="s">
        <v>66</v>
      </c>
      <c r="C93" s="53">
        <f>+C92+1</f>
        <v>1059</v>
      </c>
      <c r="D93" s="55">
        <v>24216</v>
      </c>
      <c r="E93" s="104">
        <f t="shared" si="19"/>
        <v>2059</v>
      </c>
      <c r="F93" s="55">
        <v>24216</v>
      </c>
      <c r="G93" s="104">
        <f t="shared" si="20"/>
        <v>3059</v>
      </c>
      <c r="H93" s="55">
        <v>0</v>
      </c>
    </row>
    <row r="94" spans="2:8" ht="12.95" customHeight="1" x14ac:dyDescent="0.2">
      <c r="B94" s="22" t="s">
        <v>177</v>
      </c>
      <c r="C94" s="53">
        <f>+C93+1</f>
        <v>1060</v>
      </c>
      <c r="D94" s="55">
        <v>0</v>
      </c>
      <c r="E94" s="104">
        <f t="shared" si="19"/>
        <v>2060</v>
      </c>
      <c r="F94" s="55">
        <v>0</v>
      </c>
      <c r="G94" s="104">
        <f t="shared" si="20"/>
        <v>3060</v>
      </c>
      <c r="H94" s="55">
        <v>0</v>
      </c>
    </row>
    <row r="95" spans="2:8" ht="12.95" customHeight="1" x14ac:dyDescent="0.2">
      <c r="B95" s="22" t="s">
        <v>495</v>
      </c>
    </row>
    <row r="96" spans="2:8" ht="12.95" customHeight="1" x14ac:dyDescent="0.2">
      <c r="B96" s="22" t="s">
        <v>67</v>
      </c>
      <c r="C96" s="53">
        <f>+C94+1</f>
        <v>1061</v>
      </c>
      <c r="D96" s="55">
        <v>0</v>
      </c>
      <c r="E96" s="53">
        <f>+E94+1</f>
        <v>2061</v>
      </c>
      <c r="F96" s="55">
        <v>0</v>
      </c>
      <c r="G96" s="53">
        <f>+G94+1</f>
        <v>3061</v>
      </c>
      <c r="H96" s="55">
        <v>0</v>
      </c>
    </row>
    <row r="97" spans="2:8" ht="12.95" customHeight="1" x14ac:dyDescent="0.2">
      <c r="B97" s="22" t="s">
        <v>66</v>
      </c>
      <c r="C97" s="53">
        <f>+C96+1</f>
        <v>1062</v>
      </c>
      <c r="D97" s="55">
        <v>15703</v>
      </c>
      <c r="E97" s="53">
        <f>+E96+1</f>
        <v>2062</v>
      </c>
      <c r="F97" s="55">
        <v>15703</v>
      </c>
      <c r="G97" s="53">
        <f>+G96+1</f>
        <v>3062</v>
      </c>
      <c r="H97" s="55">
        <v>0</v>
      </c>
    </row>
    <row r="98" spans="2:8" ht="12.95" customHeight="1" x14ac:dyDescent="0.2">
      <c r="B98" s="22" t="s">
        <v>398</v>
      </c>
    </row>
    <row r="99" spans="2:8" ht="12.95" customHeight="1" x14ac:dyDescent="0.2">
      <c r="B99" s="22" t="s">
        <v>67</v>
      </c>
      <c r="C99" s="53">
        <f>+C97+1</f>
        <v>1063</v>
      </c>
      <c r="D99" s="55">
        <v>0</v>
      </c>
      <c r="E99" s="53">
        <f>+E97+1</f>
        <v>2063</v>
      </c>
      <c r="F99" s="55">
        <v>0</v>
      </c>
      <c r="G99" s="53">
        <f>+G97+1</f>
        <v>3063</v>
      </c>
      <c r="H99" s="55">
        <v>0</v>
      </c>
    </row>
    <row r="100" spans="2:8" ht="12.95" customHeight="1" x14ac:dyDescent="0.2">
      <c r="B100" s="22" t="s">
        <v>66</v>
      </c>
      <c r="C100" s="53">
        <f>+C99+1</f>
        <v>1064</v>
      </c>
      <c r="D100" s="55">
        <v>851</v>
      </c>
      <c r="E100" s="53">
        <f>+E99+1</f>
        <v>2064</v>
      </c>
      <c r="F100" s="55">
        <v>851</v>
      </c>
      <c r="G100" s="53">
        <f>+G99+1</f>
        <v>3064</v>
      </c>
      <c r="H100" s="55">
        <v>0</v>
      </c>
    </row>
    <row r="101" spans="2:8" s="21" customFormat="1" ht="12.95" customHeight="1" x14ac:dyDescent="0.2">
      <c r="B101" s="81" t="s">
        <v>176</v>
      </c>
      <c r="C101" s="76">
        <f>+C100+1</f>
        <v>1065</v>
      </c>
      <c r="D101" s="77">
        <v>2263347</v>
      </c>
      <c r="E101" s="106">
        <f>+C101+1000</f>
        <v>2065</v>
      </c>
      <c r="F101" s="107">
        <v>79932</v>
      </c>
      <c r="G101" s="106">
        <f>+E101+1000</f>
        <v>3065</v>
      </c>
      <c r="H101" s="77">
        <v>39943</v>
      </c>
    </row>
    <row r="102" spans="2:8" s="21" customFormat="1" ht="12.95" customHeight="1" x14ac:dyDescent="0.2">
      <c r="C102" s="64"/>
      <c r="D102" s="58"/>
      <c r="E102" s="64"/>
      <c r="F102" s="58"/>
      <c r="G102" s="64"/>
      <c r="H102" s="58"/>
    </row>
    <row r="103" spans="2:8" ht="12.95" customHeight="1" x14ac:dyDescent="0.2">
      <c r="B103" s="36" t="s">
        <v>496</v>
      </c>
    </row>
    <row r="104" spans="2:8" ht="12.95" customHeight="1" x14ac:dyDescent="0.2">
      <c r="B104" s="22" t="s">
        <v>175</v>
      </c>
      <c r="C104" s="53">
        <f>+C101+1</f>
        <v>1066</v>
      </c>
      <c r="D104" s="55">
        <v>0</v>
      </c>
      <c r="E104" s="53">
        <f>+E101+1</f>
        <v>2066</v>
      </c>
      <c r="F104" s="55">
        <v>0</v>
      </c>
      <c r="G104" s="53">
        <f>+G101+1</f>
        <v>3066</v>
      </c>
      <c r="H104" s="55">
        <v>0</v>
      </c>
    </row>
    <row r="105" spans="2:8" ht="12.95" customHeight="1" x14ac:dyDescent="0.2">
      <c r="B105" s="22" t="s">
        <v>399</v>
      </c>
      <c r="C105" s="53">
        <f>+C104+1</f>
        <v>1067</v>
      </c>
      <c r="D105" s="55">
        <v>0</v>
      </c>
      <c r="E105" s="53">
        <f>+E104+1</f>
        <v>2067</v>
      </c>
      <c r="F105" s="55">
        <v>0</v>
      </c>
      <c r="G105" s="53">
        <f>+G104+1</f>
        <v>3067</v>
      </c>
      <c r="H105" s="55">
        <v>0</v>
      </c>
    </row>
    <row r="106" spans="2:8" ht="12.95" customHeight="1" x14ac:dyDescent="0.2">
      <c r="B106" s="22" t="s">
        <v>400</v>
      </c>
      <c r="C106" s="53">
        <f>+C105+1</f>
        <v>1068</v>
      </c>
      <c r="D106" s="55">
        <v>0</v>
      </c>
      <c r="E106" s="53">
        <f>+E105+1</f>
        <v>2068</v>
      </c>
      <c r="F106" s="55">
        <v>0</v>
      </c>
      <c r="G106" s="53">
        <f>+G105+1</f>
        <v>3068</v>
      </c>
      <c r="H106" s="55">
        <v>0</v>
      </c>
    </row>
    <row r="107" spans="2:8" ht="12.95" customHeight="1" x14ac:dyDescent="0.2">
      <c r="B107" s="22" t="s">
        <v>401</v>
      </c>
      <c r="C107" s="53">
        <f>+C106+1</f>
        <v>1069</v>
      </c>
      <c r="D107" s="55">
        <v>456510</v>
      </c>
      <c r="E107" s="53">
        <f>+E106+1</f>
        <v>2069</v>
      </c>
      <c r="F107" s="55">
        <v>0</v>
      </c>
      <c r="G107" s="53">
        <f>+G106+1</f>
        <v>3069</v>
      </c>
      <c r="H107" s="55">
        <v>0</v>
      </c>
    </row>
    <row r="108" spans="2:8" ht="12.95" customHeight="1" x14ac:dyDescent="0.2">
      <c r="B108" s="22" t="s">
        <v>174</v>
      </c>
      <c r="C108" s="53">
        <f>+C107+1</f>
        <v>1070</v>
      </c>
      <c r="D108" s="55">
        <v>10044</v>
      </c>
      <c r="E108" s="53">
        <f>+E107+1</f>
        <v>2070</v>
      </c>
      <c r="F108" s="55">
        <v>0</v>
      </c>
      <c r="G108" s="53">
        <f>+G107+1</f>
        <v>3070</v>
      </c>
      <c r="H108" s="55">
        <v>0</v>
      </c>
    </row>
    <row r="109" spans="2:8" ht="12.95" customHeight="1" x14ac:dyDescent="0.2">
      <c r="B109" s="22" t="s">
        <v>402</v>
      </c>
      <c r="C109" s="53">
        <f>+C108+1</f>
        <v>1071</v>
      </c>
      <c r="D109" s="55">
        <v>0</v>
      </c>
      <c r="E109" s="53">
        <f>+E108+1</f>
        <v>2071</v>
      </c>
      <c r="F109" s="55">
        <v>0</v>
      </c>
      <c r="G109" s="53">
        <f>+G108+1</f>
        <v>3071</v>
      </c>
      <c r="H109" s="55">
        <v>0</v>
      </c>
    </row>
    <row r="110" spans="2:8" ht="12.95" customHeight="1" x14ac:dyDescent="0.2">
      <c r="B110" s="22" t="s">
        <v>403</v>
      </c>
      <c r="C110" s="53">
        <f t="shared" ref="C110:G111" si="21">+C109+1</f>
        <v>1072</v>
      </c>
      <c r="D110" s="55">
        <v>0</v>
      </c>
      <c r="E110" s="53">
        <f t="shared" si="21"/>
        <v>2072</v>
      </c>
      <c r="F110" s="55">
        <v>0</v>
      </c>
      <c r="G110" s="53">
        <f t="shared" si="21"/>
        <v>3072</v>
      </c>
      <c r="H110" s="55">
        <v>0</v>
      </c>
    </row>
    <row r="111" spans="2:8" ht="12.95" customHeight="1" x14ac:dyDescent="0.2">
      <c r="B111" s="22" t="s">
        <v>404</v>
      </c>
      <c r="C111" s="53">
        <f t="shared" si="21"/>
        <v>1073</v>
      </c>
      <c r="D111" s="55">
        <v>42304</v>
      </c>
      <c r="E111" s="53">
        <f t="shared" si="21"/>
        <v>2073</v>
      </c>
      <c r="F111" s="55">
        <v>0</v>
      </c>
      <c r="G111" s="53">
        <f t="shared" si="21"/>
        <v>3073</v>
      </c>
      <c r="H111" s="55">
        <v>0</v>
      </c>
    </row>
    <row r="112" spans="2:8" ht="12.95" customHeight="1" x14ac:dyDescent="0.2">
      <c r="B112" s="22" t="s">
        <v>405</v>
      </c>
    </row>
    <row r="113" spans="2:8" ht="12.95" customHeight="1" x14ac:dyDescent="0.2">
      <c r="B113" s="22" t="s">
        <v>406</v>
      </c>
      <c r="C113" s="53">
        <f>+C111+1</f>
        <v>1074</v>
      </c>
      <c r="D113" s="55">
        <v>165071</v>
      </c>
      <c r="E113" s="53">
        <f>+E111+1</f>
        <v>2074</v>
      </c>
      <c r="F113" s="55">
        <v>1903</v>
      </c>
      <c r="G113" s="53">
        <f>+G111+1</f>
        <v>3074</v>
      </c>
      <c r="H113" s="55">
        <v>0</v>
      </c>
    </row>
    <row r="114" spans="2:8" ht="12.95" customHeight="1" x14ac:dyDescent="0.2">
      <c r="B114" s="22" t="s">
        <v>407</v>
      </c>
      <c r="C114" s="53">
        <f>+C113+1</f>
        <v>1075</v>
      </c>
      <c r="D114" s="55">
        <v>1343</v>
      </c>
      <c r="E114" s="53">
        <f>+E113+1</f>
        <v>2075</v>
      </c>
      <c r="F114" s="55">
        <v>1343</v>
      </c>
      <c r="G114" s="53">
        <f>+G113+1</f>
        <v>3075</v>
      </c>
      <c r="H114" s="55">
        <v>0</v>
      </c>
    </row>
    <row r="115" spans="2:8" s="21" customFormat="1" ht="12.95" customHeight="1" x14ac:dyDescent="0.2">
      <c r="B115" s="21" t="s">
        <v>173</v>
      </c>
      <c r="C115" s="64">
        <f>+C114+1</f>
        <v>1076</v>
      </c>
      <c r="D115" s="58">
        <v>675272</v>
      </c>
      <c r="E115" s="64">
        <f>+E114+1</f>
        <v>2076</v>
      </c>
      <c r="F115" s="58">
        <v>3246</v>
      </c>
      <c r="G115" s="64">
        <f>+G114+1</f>
        <v>3076</v>
      </c>
      <c r="H115" s="58">
        <v>0</v>
      </c>
    </row>
    <row r="116" spans="2:8" s="21" customFormat="1" ht="12.95" customHeight="1" x14ac:dyDescent="0.2">
      <c r="B116" s="81" t="s">
        <v>172</v>
      </c>
      <c r="C116" s="76">
        <f>+C115+1</f>
        <v>1077</v>
      </c>
      <c r="D116" s="77">
        <v>2938619</v>
      </c>
      <c r="E116" s="76">
        <f>+E115+1</f>
        <v>2077</v>
      </c>
      <c r="F116" s="77">
        <v>83178</v>
      </c>
      <c r="G116" s="76">
        <f>+G115+1</f>
        <v>3077</v>
      </c>
      <c r="H116" s="77">
        <v>39943</v>
      </c>
    </row>
    <row r="117" spans="2:8" ht="12.95" customHeight="1" x14ac:dyDescent="0.2">
      <c r="B117" s="22" t="s">
        <v>171</v>
      </c>
      <c r="C117" s="53">
        <f>+C116+1</f>
        <v>1078</v>
      </c>
      <c r="D117" s="55">
        <v>10245674</v>
      </c>
      <c r="E117" s="53">
        <f>+E116+1</f>
        <v>2078</v>
      </c>
      <c r="F117" s="55">
        <v>48438</v>
      </c>
      <c r="G117" s="53">
        <f>+G116+1</f>
        <v>3078</v>
      </c>
      <c r="H117" s="55">
        <v>44510</v>
      </c>
    </row>
    <row r="118" spans="2:8" s="21" customFormat="1" ht="12.95" customHeight="1" x14ac:dyDescent="0.2">
      <c r="B118" s="82" t="s">
        <v>170</v>
      </c>
      <c r="C118" s="74">
        <f>+C117+1</f>
        <v>1079</v>
      </c>
      <c r="D118" s="75">
        <v>33167664</v>
      </c>
      <c r="E118" s="74">
        <f>+E117+1</f>
        <v>2079</v>
      </c>
      <c r="F118" s="75">
        <v>2519326</v>
      </c>
      <c r="G118" s="74">
        <f>+G117+1</f>
        <v>3079</v>
      </c>
      <c r="H118" s="75">
        <v>9795943</v>
      </c>
    </row>
    <row r="119" spans="2:8" s="21" customFormat="1" ht="12.95" customHeight="1" x14ac:dyDescent="0.2">
      <c r="C119" s="64"/>
      <c r="D119" s="58"/>
      <c r="E119" s="64"/>
      <c r="F119" s="58"/>
      <c r="G119" s="64"/>
      <c r="H119" s="58"/>
    </row>
    <row r="120" spans="2:8" s="21" customFormat="1" ht="12.95" customHeight="1" x14ac:dyDescent="0.2">
      <c r="C120" s="64"/>
      <c r="D120" s="58"/>
      <c r="E120" s="64"/>
      <c r="F120" s="58"/>
      <c r="G120" s="64"/>
      <c r="H120" s="58"/>
    </row>
    <row r="121" spans="2:8" s="21" customFormat="1" ht="12.95" customHeight="1" x14ac:dyDescent="0.2">
      <c r="B121" s="82" t="s">
        <v>50</v>
      </c>
      <c r="C121" s="74"/>
      <c r="D121" s="82"/>
      <c r="E121" s="74"/>
      <c r="F121" s="82"/>
      <c r="G121" s="74"/>
      <c r="H121" s="82"/>
    </row>
    <row r="122" spans="2:8" ht="12.95" customHeight="1" x14ac:dyDescent="0.2">
      <c r="B122" s="22" t="s">
        <v>169</v>
      </c>
      <c r="C122" s="53">
        <f>+C118+1</f>
        <v>1080</v>
      </c>
      <c r="D122" s="55">
        <v>886667</v>
      </c>
      <c r="E122" s="53">
        <f>+E118+1</f>
        <v>2080</v>
      </c>
      <c r="F122" s="55">
        <v>70951</v>
      </c>
      <c r="G122" s="53">
        <f>+G118+1</f>
        <v>3080</v>
      </c>
      <c r="H122" s="55">
        <v>407644</v>
      </c>
    </row>
    <row r="123" spans="2:8" ht="12.95" customHeight="1" x14ac:dyDescent="0.2">
      <c r="B123" s="84" t="s">
        <v>408</v>
      </c>
      <c r="C123" s="78">
        <f>+C122+1</f>
        <v>1081</v>
      </c>
      <c r="D123" s="79">
        <v>0</v>
      </c>
      <c r="E123" s="78">
        <f>+E122+1</f>
        <v>2081</v>
      </c>
      <c r="F123" s="79">
        <v>0</v>
      </c>
      <c r="G123" s="78">
        <f>+G122+1</f>
        <v>3081</v>
      </c>
      <c r="H123" s="79">
        <v>0</v>
      </c>
    </row>
    <row r="124" spans="2:8" ht="12.95" customHeight="1" x14ac:dyDescent="0.2">
      <c r="F124" s="55"/>
    </row>
    <row r="126" spans="2:8" ht="12.95" customHeight="1" x14ac:dyDescent="0.2">
      <c r="B126" s="103" t="s">
        <v>448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B2:K30"/>
  <sheetViews>
    <sheetView showGridLines="0" workbookViewId="0"/>
  </sheetViews>
  <sheetFormatPr defaultColWidth="8.83203125" defaultRowHeight="12.95" customHeight="1" x14ac:dyDescent="0.2"/>
  <cols>
    <col min="1" max="1" width="2.83203125" style="22" customWidth="1"/>
    <col min="2" max="2" width="76" style="22" customWidth="1"/>
    <col min="3" max="3" width="5.83203125" style="53" customWidth="1"/>
    <col min="4" max="4" width="13.83203125" style="22" customWidth="1"/>
    <col min="5" max="5" width="5.83203125" style="53" customWidth="1"/>
    <col min="6" max="6" width="13.83203125" style="22" customWidth="1"/>
    <col min="7" max="7" width="4.83203125" style="53" customWidth="1"/>
    <col min="8" max="8" width="13" style="22" customWidth="1"/>
    <col min="9" max="16384" width="8.83203125" style="22"/>
  </cols>
  <sheetData>
    <row r="2" spans="2:11" ht="15.75" x14ac:dyDescent="0.25">
      <c r="B2" s="54" t="s">
        <v>521</v>
      </c>
    </row>
    <row r="4" spans="2:11" ht="12.95" customHeight="1" x14ac:dyDescent="0.2">
      <c r="B4" s="80" t="s">
        <v>262</v>
      </c>
    </row>
    <row r="5" spans="2:11" ht="12.95" customHeight="1" x14ac:dyDescent="0.2">
      <c r="B5" s="21" t="s">
        <v>531</v>
      </c>
    </row>
    <row r="6" spans="2:11" ht="12.95" customHeight="1" x14ac:dyDescent="0.2">
      <c r="B6" s="22" t="s">
        <v>200</v>
      </c>
    </row>
    <row r="9" spans="2:11" s="24" customFormat="1" ht="12.95" customHeight="1" x14ac:dyDescent="0.2">
      <c r="B9" s="71"/>
      <c r="C9" s="71"/>
      <c r="D9" s="71" t="s">
        <v>0</v>
      </c>
      <c r="E9" s="71"/>
      <c r="F9" s="71" t="s">
        <v>1</v>
      </c>
      <c r="H9" s="35"/>
    </row>
    <row r="10" spans="2:11" s="21" customFormat="1" ht="12.95" customHeight="1" x14ac:dyDescent="0.2">
      <c r="B10" s="21" t="s">
        <v>193</v>
      </c>
      <c r="C10" s="64"/>
      <c r="E10" s="64"/>
      <c r="G10" s="64"/>
    </row>
    <row r="11" spans="2:11" ht="12.95" customHeight="1" x14ac:dyDescent="0.2">
      <c r="B11" s="22" t="s">
        <v>201</v>
      </c>
      <c r="C11" s="53">
        <v>1001</v>
      </c>
      <c r="D11" s="55">
        <v>16884924</v>
      </c>
      <c r="E11" s="53">
        <v>2001</v>
      </c>
      <c r="F11" s="55">
        <v>12789483</v>
      </c>
      <c r="J11" s="55"/>
      <c r="K11" s="55"/>
    </row>
    <row r="12" spans="2:11" ht="12.95" customHeight="1" x14ac:dyDescent="0.2">
      <c r="B12" s="22" t="s">
        <v>206</v>
      </c>
      <c r="C12" s="53">
        <v>1002</v>
      </c>
      <c r="D12" s="55">
        <v>0</v>
      </c>
      <c r="E12" s="53">
        <v>2002</v>
      </c>
      <c r="F12" s="55">
        <v>0</v>
      </c>
      <c r="J12" s="55"/>
      <c r="K12" s="55"/>
    </row>
    <row r="13" spans="2:11" ht="12.95" customHeight="1" x14ac:dyDescent="0.2">
      <c r="B13" s="22" t="s">
        <v>149</v>
      </c>
      <c r="C13" s="53">
        <v>1003</v>
      </c>
      <c r="D13" s="55">
        <v>330500</v>
      </c>
      <c r="E13" s="53">
        <v>2003</v>
      </c>
      <c r="F13" s="55">
        <v>0</v>
      </c>
      <c r="J13" s="55"/>
      <c r="K13" s="55"/>
    </row>
    <row r="14" spans="2:11" s="21" customFormat="1" ht="12.95" customHeight="1" x14ac:dyDescent="0.2">
      <c r="B14" s="21" t="s">
        <v>192</v>
      </c>
      <c r="C14" s="64"/>
      <c r="D14" s="55"/>
      <c r="E14" s="64"/>
      <c r="F14" s="58"/>
      <c r="G14" s="64"/>
      <c r="H14" s="22"/>
      <c r="I14" s="22"/>
      <c r="J14" s="55"/>
      <c r="K14" s="55"/>
    </row>
    <row r="15" spans="2:11" ht="12.95" customHeight="1" x14ac:dyDescent="0.2">
      <c r="B15" s="22" t="s">
        <v>191</v>
      </c>
      <c r="C15" s="53">
        <v>1004</v>
      </c>
      <c r="D15" s="55">
        <v>0</v>
      </c>
      <c r="E15" s="53">
        <v>2004</v>
      </c>
      <c r="F15" s="55">
        <v>0</v>
      </c>
      <c r="J15" s="55"/>
      <c r="K15" s="55"/>
    </row>
    <row r="16" spans="2:11" ht="12.95" customHeight="1" x14ac:dyDescent="0.2">
      <c r="B16" s="22" t="s">
        <v>321</v>
      </c>
      <c r="C16" s="53">
        <v>1005</v>
      </c>
      <c r="D16" s="55">
        <v>0</v>
      </c>
      <c r="E16" s="53">
        <v>2005</v>
      </c>
      <c r="F16" s="55">
        <v>0</v>
      </c>
      <c r="J16" s="55"/>
      <c r="K16" s="55"/>
    </row>
    <row r="17" spans="2:11" ht="12.95" customHeight="1" x14ac:dyDescent="0.2">
      <c r="B17" s="22" t="s">
        <v>322</v>
      </c>
      <c r="C17" s="53">
        <v>1006</v>
      </c>
      <c r="D17" s="55">
        <v>0</v>
      </c>
      <c r="E17" s="53">
        <v>2006</v>
      </c>
      <c r="F17" s="55">
        <v>0</v>
      </c>
      <c r="J17" s="55"/>
      <c r="K17" s="55"/>
    </row>
    <row r="18" spans="2:11" ht="12.95" customHeight="1" x14ac:dyDescent="0.2">
      <c r="B18" s="22" t="s">
        <v>323</v>
      </c>
      <c r="C18" s="53">
        <v>1007</v>
      </c>
      <c r="D18" s="55">
        <v>154827</v>
      </c>
      <c r="E18" s="53">
        <v>2007</v>
      </c>
      <c r="F18" s="55">
        <v>154778</v>
      </c>
      <c r="J18" s="55"/>
      <c r="K18" s="55"/>
    </row>
    <row r="19" spans="2:11" ht="12.95" customHeight="1" x14ac:dyDescent="0.2">
      <c r="B19" s="22" t="s">
        <v>190</v>
      </c>
      <c r="C19" s="53">
        <f>+C18+1</f>
        <v>1008</v>
      </c>
      <c r="D19" s="55">
        <v>0</v>
      </c>
      <c r="E19" s="53">
        <f>+E18+1</f>
        <v>2008</v>
      </c>
      <c r="F19" s="55">
        <v>0</v>
      </c>
      <c r="J19" s="55"/>
      <c r="K19" s="55"/>
    </row>
    <row r="20" spans="2:11" ht="12.95" customHeight="1" x14ac:dyDescent="0.2">
      <c r="B20" s="22" t="s">
        <v>324</v>
      </c>
      <c r="C20" s="53">
        <f>+C19+1</f>
        <v>1009</v>
      </c>
      <c r="D20" s="55">
        <v>0</v>
      </c>
      <c r="E20" s="53">
        <f>+E19+1</f>
        <v>2009</v>
      </c>
      <c r="F20" s="55">
        <v>0</v>
      </c>
      <c r="J20" s="55"/>
      <c r="K20" s="55"/>
    </row>
    <row r="21" spans="2:11" s="21" customFormat="1" ht="12.95" customHeight="1" x14ac:dyDescent="0.2">
      <c r="B21" s="21" t="s">
        <v>372</v>
      </c>
      <c r="C21" s="64"/>
      <c r="D21" s="55"/>
      <c r="E21" s="64"/>
      <c r="F21" s="58"/>
      <c r="G21" s="64"/>
      <c r="H21" s="22"/>
      <c r="I21" s="22"/>
      <c r="J21" s="55"/>
      <c r="K21" s="55"/>
    </row>
    <row r="22" spans="2:11" ht="12.95" customHeight="1" x14ac:dyDescent="0.2">
      <c r="B22" s="22" t="s">
        <v>326</v>
      </c>
      <c r="C22" s="53">
        <f>+C20+1</f>
        <v>1010</v>
      </c>
      <c r="D22" s="55">
        <v>331874</v>
      </c>
      <c r="E22" s="53">
        <f>+E20+1</f>
        <v>2010</v>
      </c>
      <c r="F22" s="55">
        <v>0</v>
      </c>
      <c r="J22" s="55"/>
      <c r="K22" s="55"/>
    </row>
    <row r="23" spans="2:11" ht="12.95" customHeight="1" x14ac:dyDescent="0.2">
      <c r="B23" s="22" t="s">
        <v>327</v>
      </c>
      <c r="C23" s="53">
        <f>+C22+1</f>
        <v>1011</v>
      </c>
      <c r="D23" s="55">
        <v>2777575</v>
      </c>
      <c r="E23" s="53">
        <f>+E22+1</f>
        <v>2011</v>
      </c>
      <c r="F23" s="55">
        <v>1703331</v>
      </c>
      <c r="J23" s="55"/>
      <c r="K23" s="55"/>
    </row>
    <row r="24" spans="2:11" ht="12.95" customHeight="1" x14ac:dyDescent="0.2">
      <c r="B24" s="22" t="s">
        <v>373</v>
      </c>
      <c r="C24" s="53">
        <f t="shared" ref="C24:E26" si="0">+C23+1</f>
        <v>1012</v>
      </c>
      <c r="D24" s="55">
        <v>0</v>
      </c>
      <c r="E24" s="53">
        <f t="shared" si="0"/>
        <v>2012</v>
      </c>
      <c r="F24" s="55">
        <v>0</v>
      </c>
      <c r="J24" s="55"/>
      <c r="K24" s="55"/>
    </row>
    <row r="25" spans="2:11" ht="12.95" customHeight="1" x14ac:dyDescent="0.2">
      <c r="B25" s="22" t="s">
        <v>374</v>
      </c>
      <c r="C25" s="53">
        <f t="shared" si="0"/>
        <v>1013</v>
      </c>
      <c r="D25" s="55">
        <v>125316</v>
      </c>
      <c r="E25" s="53">
        <f t="shared" si="0"/>
        <v>2013</v>
      </c>
      <c r="F25" s="55">
        <v>557</v>
      </c>
      <c r="J25" s="55"/>
      <c r="K25" s="55"/>
    </row>
    <row r="26" spans="2:11" ht="12.95" customHeight="1" x14ac:dyDescent="0.2">
      <c r="B26" s="22" t="s">
        <v>375</v>
      </c>
      <c r="C26" s="53">
        <f t="shared" si="0"/>
        <v>1014</v>
      </c>
      <c r="D26" s="55">
        <v>2265</v>
      </c>
      <c r="E26" s="53">
        <f t="shared" si="0"/>
        <v>2014</v>
      </c>
      <c r="F26" s="55">
        <v>2265</v>
      </c>
      <c r="J26" s="55"/>
      <c r="K26" s="55"/>
    </row>
    <row r="27" spans="2:11" s="21" customFormat="1" ht="12.95" customHeight="1" x14ac:dyDescent="0.2">
      <c r="B27" s="82" t="s">
        <v>376</v>
      </c>
      <c r="C27" s="74">
        <f>+C26+1</f>
        <v>1015</v>
      </c>
      <c r="D27" s="75">
        <v>20607282</v>
      </c>
      <c r="E27" s="74">
        <f>+E26+1</f>
        <v>2015</v>
      </c>
      <c r="F27" s="75">
        <v>14650414</v>
      </c>
      <c r="G27" s="64"/>
      <c r="J27" s="58"/>
      <c r="K27" s="58"/>
    </row>
    <row r="30" spans="2:11" ht="12.95" customHeight="1" x14ac:dyDescent="0.2">
      <c r="B30" s="103" t="s">
        <v>448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B2:T216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67.1640625" style="1" bestFit="1" customWidth="1"/>
    <col min="3" max="3" width="5.83203125" style="3" customWidth="1"/>
    <col min="4" max="4" width="14.83203125" style="1" bestFit="1" customWidth="1"/>
    <col min="5" max="5" width="5.1640625" style="3" bestFit="1" customWidth="1"/>
    <col min="6" max="6" width="13.83203125" style="1" bestFit="1" customWidth="1"/>
    <col min="7" max="7" width="5.1640625" style="3" bestFit="1" customWidth="1"/>
    <col min="8" max="8" width="13.83203125" style="1" bestFit="1" customWidth="1"/>
    <col min="9" max="9" width="5.1640625" style="3" bestFit="1" customWidth="1"/>
    <col min="10" max="10" width="13.83203125" style="1" bestFit="1" customWidth="1"/>
    <col min="11" max="11" width="5.1640625" style="3" bestFit="1" customWidth="1"/>
    <col min="12" max="12" width="13.83203125" style="1" bestFit="1" customWidth="1"/>
    <col min="13" max="13" width="5.1640625" style="6" bestFit="1" customWidth="1"/>
    <col min="14" max="14" width="14.83203125" style="1" bestFit="1" customWidth="1"/>
    <col min="15" max="19" width="7.5" style="1"/>
    <col min="21" max="16384" width="7.5" style="1"/>
  </cols>
  <sheetData>
    <row r="2" spans="2:14" ht="15.75" x14ac:dyDescent="0.25">
      <c r="B2" s="54" t="s">
        <v>522</v>
      </c>
      <c r="L2" s="45"/>
      <c r="M2" s="45"/>
      <c r="N2" s="45"/>
    </row>
    <row r="3" spans="2:14" ht="12.95" customHeight="1" x14ac:dyDescent="0.2">
      <c r="B3" s="22"/>
      <c r="M3" s="11"/>
      <c r="N3" s="11"/>
    </row>
    <row r="4" spans="2:14" ht="12.95" customHeight="1" x14ac:dyDescent="0.2">
      <c r="B4" s="80" t="s">
        <v>262</v>
      </c>
      <c r="M4" s="126"/>
      <c r="N4" s="126"/>
    </row>
    <row r="5" spans="2:14" ht="12.95" customHeight="1" x14ac:dyDescent="0.2">
      <c r="B5" s="21" t="s">
        <v>531</v>
      </c>
      <c r="D5" s="45"/>
      <c r="F5" s="45"/>
      <c r="M5" s="11"/>
      <c r="N5" s="11"/>
    </row>
    <row r="6" spans="2:14" ht="12.95" customHeight="1" x14ac:dyDescent="0.2">
      <c r="B6" s="22" t="s">
        <v>200</v>
      </c>
    </row>
    <row r="7" spans="2:14" ht="12.95" customHeight="1" x14ac:dyDescent="0.2">
      <c r="B7" s="22"/>
    </row>
    <row r="8" spans="2:14" ht="12.95" customHeight="1" x14ac:dyDescent="0.2"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ht="12.95" customHeight="1" x14ac:dyDescent="0.2">
      <c r="B9" s="89" t="s">
        <v>439</v>
      </c>
      <c r="D9" s="6"/>
      <c r="F9" s="6"/>
      <c r="H9" s="6"/>
      <c r="J9" s="6"/>
      <c r="L9" s="6"/>
    </row>
    <row r="10" spans="2:14" ht="12.95" customHeight="1" x14ac:dyDescent="0.2">
      <c r="B10" s="128" t="s">
        <v>226</v>
      </c>
      <c r="C10" s="127" t="s">
        <v>244</v>
      </c>
      <c r="D10" s="127"/>
      <c r="E10" s="127" t="s">
        <v>263</v>
      </c>
      <c r="F10" s="127"/>
      <c r="G10" s="127" t="s">
        <v>267</v>
      </c>
      <c r="H10" s="127"/>
      <c r="I10" s="127" t="s">
        <v>264</v>
      </c>
      <c r="J10" s="127"/>
      <c r="K10" s="127" t="s">
        <v>265</v>
      </c>
      <c r="L10" s="127"/>
      <c r="M10" s="127" t="s">
        <v>266</v>
      </c>
      <c r="N10" s="127"/>
    </row>
    <row r="11" spans="2:14" ht="12.95" customHeight="1" x14ac:dyDescent="0.2">
      <c r="B11" s="129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</row>
    <row r="12" spans="2:14" s="41" customFormat="1" ht="12.95" customHeight="1" x14ac:dyDescent="0.2">
      <c r="B12" s="41" t="s">
        <v>227</v>
      </c>
      <c r="C12" s="7">
        <v>1001</v>
      </c>
      <c r="D12" s="58">
        <v>12214957</v>
      </c>
      <c r="E12" s="7">
        <f t="shared" ref="E12:E30" si="0">C12+1000</f>
        <v>2001</v>
      </c>
      <c r="F12" s="58">
        <v>742346</v>
      </c>
      <c r="G12" s="7">
        <f t="shared" ref="G12:G20" si="1">E12+1000</f>
        <v>3001</v>
      </c>
      <c r="H12" s="58">
        <v>10615091</v>
      </c>
      <c r="I12" s="7">
        <f>G12+1000</f>
        <v>4001</v>
      </c>
      <c r="J12" s="58">
        <v>3518091</v>
      </c>
      <c r="K12" s="7">
        <f t="shared" ref="K12:K20" si="2">I12+1000</f>
        <v>5001</v>
      </c>
      <c r="L12" s="58">
        <v>3863286</v>
      </c>
      <c r="M12" s="7">
        <f t="shared" ref="M12:M19" si="3">+K12+1000</f>
        <v>6001</v>
      </c>
      <c r="N12" s="58">
        <v>67397097</v>
      </c>
    </row>
    <row r="13" spans="2:14" ht="12.95" customHeight="1" x14ac:dyDescent="0.2">
      <c r="B13" s="1" t="s">
        <v>228</v>
      </c>
      <c r="C13" s="4">
        <f t="shared" ref="C13:C30" si="4">+C12+1</f>
        <v>1002</v>
      </c>
      <c r="D13" s="55">
        <v>457156</v>
      </c>
      <c r="E13" s="4">
        <f t="shared" si="0"/>
        <v>2002</v>
      </c>
      <c r="F13" s="55">
        <v>15123</v>
      </c>
      <c r="G13" s="4">
        <f t="shared" si="1"/>
        <v>3002</v>
      </c>
      <c r="H13" s="55">
        <v>187492</v>
      </c>
      <c r="I13" s="4">
        <f t="shared" ref="I13:I19" si="5">+I12+1</f>
        <v>4002</v>
      </c>
      <c r="J13" s="55">
        <v>41298</v>
      </c>
      <c r="K13" s="4">
        <f t="shared" si="2"/>
        <v>5002</v>
      </c>
      <c r="L13" s="55">
        <v>318769</v>
      </c>
      <c r="M13" s="4">
        <f t="shared" si="3"/>
        <v>6002</v>
      </c>
      <c r="N13" s="55">
        <v>7103169</v>
      </c>
    </row>
    <row r="14" spans="2:14" ht="12.95" customHeight="1" x14ac:dyDescent="0.2">
      <c r="B14" s="45" t="s">
        <v>275</v>
      </c>
      <c r="C14" s="4">
        <f t="shared" si="4"/>
        <v>1003</v>
      </c>
      <c r="D14" s="55">
        <v>369742</v>
      </c>
      <c r="E14" s="4">
        <f t="shared" si="0"/>
        <v>2003</v>
      </c>
      <c r="F14" s="55">
        <v>8991</v>
      </c>
      <c r="G14" s="4">
        <f t="shared" si="1"/>
        <v>3003</v>
      </c>
      <c r="H14" s="55">
        <v>10007</v>
      </c>
      <c r="I14" s="4">
        <f t="shared" si="5"/>
        <v>4003</v>
      </c>
      <c r="J14" s="55">
        <v>21548</v>
      </c>
      <c r="K14" s="4">
        <f t="shared" si="2"/>
        <v>5003</v>
      </c>
      <c r="L14" s="55">
        <v>316938</v>
      </c>
      <c r="M14" s="4">
        <f t="shared" si="3"/>
        <v>6003</v>
      </c>
      <c r="N14" s="55">
        <v>5923621</v>
      </c>
    </row>
    <row r="15" spans="2:14" ht="12.95" customHeight="1" x14ac:dyDescent="0.2">
      <c r="B15" s="57" t="s">
        <v>276</v>
      </c>
      <c r="C15" s="4">
        <f t="shared" si="4"/>
        <v>1004</v>
      </c>
      <c r="D15" s="55">
        <v>12964</v>
      </c>
      <c r="E15" s="4">
        <f t="shared" si="0"/>
        <v>2004</v>
      </c>
      <c r="F15" s="55">
        <v>0</v>
      </c>
      <c r="G15" s="4">
        <f t="shared" si="1"/>
        <v>3004</v>
      </c>
      <c r="H15" s="55">
        <v>0</v>
      </c>
      <c r="I15" s="4">
        <f t="shared" si="5"/>
        <v>4004</v>
      </c>
      <c r="J15" s="55">
        <v>0</v>
      </c>
      <c r="K15" s="4">
        <f t="shared" si="2"/>
        <v>5004</v>
      </c>
      <c r="L15" s="55">
        <v>0</v>
      </c>
      <c r="M15" s="4">
        <f t="shared" si="3"/>
        <v>6004</v>
      </c>
      <c r="N15" s="55">
        <v>0</v>
      </c>
    </row>
    <row r="16" spans="2:14" ht="12.95" customHeight="1" x14ac:dyDescent="0.2">
      <c r="B16" s="57" t="s">
        <v>268</v>
      </c>
      <c r="C16" s="4">
        <f t="shared" si="4"/>
        <v>1005</v>
      </c>
      <c r="D16" s="55">
        <v>74449</v>
      </c>
      <c r="E16" s="4">
        <f t="shared" si="0"/>
        <v>2005</v>
      </c>
      <c r="F16" s="55">
        <v>6132</v>
      </c>
      <c r="G16" s="4">
        <f t="shared" si="1"/>
        <v>3005</v>
      </c>
      <c r="H16" s="55">
        <v>177485</v>
      </c>
      <c r="I16" s="4">
        <f t="shared" si="5"/>
        <v>4005</v>
      </c>
      <c r="J16" s="55">
        <v>19750</v>
      </c>
      <c r="K16" s="4">
        <f t="shared" si="2"/>
        <v>5005</v>
      </c>
      <c r="L16" s="55">
        <v>1831</v>
      </c>
      <c r="M16" s="4">
        <f t="shared" si="3"/>
        <v>6005</v>
      </c>
      <c r="N16" s="55">
        <v>1179549</v>
      </c>
    </row>
    <row r="17" spans="2:16" ht="12.95" customHeight="1" x14ac:dyDescent="0.2">
      <c r="B17" s="1" t="s">
        <v>99</v>
      </c>
      <c r="C17" s="4">
        <f t="shared" si="4"/>
        <v>1006</v>
      </c>
      <c r="D17" s="55">
        <v>465171</v>
      </c>
      <c r="E17" s="4">
        <f t="shared" si="0"/>
        <v>2006</v>
      </c>
      <c r="F17" s="55">
        <v>71470</v>
      </c>
      <c r="G17" s="4">
        <f t="shared" si="1"/>
        <v>3006</v>
      </c>
      <c r="H17" s="55">
        <v>350682</v>
      </c>
      <c r="I17" s="4">
        <f t="shared" si="5"/>
        <v>4006</v>
      </c>
      <c r="J17" s="55">
        <v>63309</v>
      </c>
      <c r="K17" s="4">
        <f t="shared" si="2"/>
        <v>5006</v>
      </c>
      <c r="L17" s="55">
        <v>180854</v>
      </c>
      <c r="M17" s="4">
        <f t="shared" si="3"/>
        <v>6006</v>
      </c>
      <c r="N17" s="55">
        <v>697945</v>
      </c>
    </row>
    <row r="18" spans="2:16" ht="12.95" customHeight="1" x14ac:dyDescent="0.2">
      <c r="B18" s="1" t="s">
        <v>204</v>
      </c>
      <c r="C18" s="4">
        <f t="shared" si="4"/>
        <v>1007</v>
      </c>
      <c r="D18" s="55">
        <v>160172</v>
      </c>
      <c r="E18" s="4">
        <f t="shared" si="0"/>
        <v>2007</v>
      </c>
      <c r="F18" s="55">
        <v>0</v>
      </c>
      <c r="G18" s="4">
        <f t="shared" si="1"/>
        <v>3007</v>
      </c>
      <c r="H18" s="55">
        <v>3</v>
      </c>
      <c r="I18" s="4">
        <f t="shared" si="5"/>
        <v>4007</v>
      </c>
      <c r="J18" s="55">
        <v>0</v>
      </c>
      <c r="K18" s="4">
        <f t="shared" si="2"/>
        <v>5007</v>
      </c>
      <c r="L18" s="55">
        <v>0</v>
      </c>
      <c r="M18" s="4">
        <f t="shared" si="3"/>
        <v>6007</v>
      </c>
      <c r="N18" s="55">
        <v>40726</v>
      </c>
    </row>
    <row r="19" spans="2:16" ht="12.95" customHeight="1" x14ac:dyDescent="0.2">
      <c r="B19" s="1" t="s">
        <v>311</v>
      </c>
      <c r="C19" s="4">
        <f t="shared" si="4"/>
        <v>1008</v>
      </c>
      <c r="D19" s="55">
        <v>300</v>
      </c>
      <c r="E19" s="4">
        <f t="shared" si="0"/>
        <v>2008</v>
      </c>
      <c r="F19" s="55">
        <v>0</v>
      </c>
      <c r="G19" s="4">
        <f t="shared" si="1"/>
        <v>3008</v>
      </c>
      <c r="H19" s="55">
        <v>0</v>
      </c>
      <c r="I19" s="4">
        <f t="shared" si="5"/>
        <v>4008</v>
      </c>
      <c r="J19" s="55">
        <v>0</v>
      </c>
      <c r="K19" s="4">
        <f t="shared" si="2"/>
        <v>5008</v>
      </c>
      <c r="L19" s="55">
        <v>0</v>
      </c>
      <c r="M19" s="4">
        <f t="shared" si="3"/>
        <v>6008</v>
      </c>
      <c r="N19" s="55">
        <v>0</v>
      </c>
    </row>
    <row r="20" spans="2:16" ht="12.95" customHeight="1" x14ac:dyDescent="0.2">
      <c r="B20" s="1" t="s">
        <v>312</v>
      </c>
      <c r="C20" s="4">
        <f t="shared" si="4"/>
        <v>1009</v>
      </c>
      <c r="D20" s="55">
        <v>8457</v>
      </c>
      <c r="E20" s="4">
        <f t="shared" si="0"/>
        <v>2009</v>
      </c>
      <c r="F20" s="55">
        <v>500</v>
      </c>
      <c r="G20" s="4">
        <f t="shared" si="1"/>
        <v>3009</v>
      </c>
      <c r="H20" s="55">
        <v>2450</v>
      </c>
      <c r="I20" s="4">
        <f>+G20+1000</f>
        <v>4009</v>
      </c>
      <c r="J20" s="55">
        <v>2300</v>
      </c>
      <c r="K20" s="4">
        <f t="shared" si="2"/>
        <v>5009</v>
      </c>
      <c r="L20" s="55">
        <v>0</v>
      </c>
      <c r="M20" s="4">
        <f>K20+1000</f>
        <v>6009</v>
      </c>
      <c r="N20" s="55">
        <v>0</v>
      </c>
    </row>
    <row r="21" spans="2:16" ht="12.95" customHeight="1" x14ac:dyDescent="0.2">
      <c r="B21" s="1" t="s">
        <v>313</v>
      </c>
      <c r="C21" s="4">
        <f t="shared" si="4"/>
        <v>1010</v>
      </c>
      <c r="D21" s="55">
        <v>93101</v>
      </c>
      <c r="E21" s="4">
        <f t="shared" si="0"/>
        <v>2010</v>
      </c>
      <c r="F21" s="55">
        <v>70970</v>
      </c>
      <c r="G21" s="4">
        <f>+G20+1</f>
        <v>3010</v>
      </c>
      <c r="H21" s="55">
        <v>345221</v>
      </c>
      <c r="I21" s="4">
        <f t="shared" ref="I21:I30" si="6">+I20+1</f>
        <v>4010</v>
      </c>
      <c r="J21" s="55">
        <v>35959</v>
      </c>
      <c r="K21" s="4">
        <f t="shared" ref="K21:K30" si="7">+K20+1</f>
        <v>5010</v>
      </c>
      <c r="L21" s="55">
        <v>180536</v>
      </c>
      <c r="M21" s="4">
        <f t="shared" ref="M21:M30" si="8">+M20+1</f>
        <v>6010</v>
      </c>
      <c r="N21" s="55">
        <v>479821</v>
      </c>
    </row>
    <row r="22" spans="2:16" ht="12.95" customHeight="1" x14ac:dyDescent="0.2">
      <c r="B22" s="1" t="s">
        <v>205</v>
      </c>
      <c r="C22" s="4">
        <f t="shared" si="4"/>
        <v>1011</v>
      </c>
      <c r="D22" s="55">
        <v>41382</v>
      </c>
      <c r="E22" s="4">
        <f t="shared" si="0"/>
        <v>2011</v>
      </c>
      <c r="F22" s="55">
        <v>0</v>
      </c>
      <c r="G22" s="4">
        <f t="shared" ref="G22:G23" si="9">+G21+1</f>
        <v>3011</v>
      </c>
      <c r="H22" s="55">
        <v>3008</v>
      </c>
      <c r="I22" s="4">
        <f t="shared" si="6"/>
        <v>4011</v>
      </c>
      <c r="J22" s="55">
        <v>25050</v>
      </c>
      <c r="K22" s="4">
        <f t="shared" si="7"/>
        <v>5011</v>
      </c>
      <c r="L22" s="55">
        <v>318</v>
      </c>
      <c r="M22" s="4">
        <f t="shared" si="8"/>
        <v>6011</v>
      </c>
      <c r="N22" s="55">
        <v>22398</v>
      </c>
    </row>
    <row r="23" spans="2:16" ht="12.95" customHeight="1" x14ac:dyDescent="0.2">
      <c r="B23" s="1" t="s">
        <v>314</v>
      </c>
      <c r="C23" s="4">
        <f t="shared" si="4"/>
        <v>1012</v>
      </c>
      <c r="D23" s="55">
        <v>161760</v>
      </c>
      <c r="E23" s="4">
        <f t="shared" si="0"/>
        <v>2012</v>
      </c>
      <c r="F23" s="55">
        <v>0</v>
      </c>
      <c r="G23" s="4">
        <f t="shared" si="9"/>
        <v>3012</v>
      </c>
      <c r="H23" s="55">
        <v>0</v>
      </c>
      <c r="I23" s="4">
        <f t="shared" si="6"/>
        <v>4012</v>
      </c>
      <c r="J23" s="55">
        <v>0</v>
      </c>
      <c r="K23" s="4">
        <f t="shared" si="7"/>
        <v>5012</v>
      </c>
      <c r="L23" s="55">
        <v>0</v>
      </c>
      <c r="M23" s="4">
        <f t="shared" si="8"/>
        <v>6012</v>
      </c>
      <c r="N23" s="55">
        <v>155000</v>
      </c>
    </row>
    <row r="24" spans="2:16" ht="12.95" customHeight="1" x14ac:dyDescent="0.2">
      <c r="B24" s="1" t="s">
        <v>409</v>
      </c>
      <c r="C24" s="4">
        <f>+C23+1</f>
        <v>1013</v>
      </c>
      <c r="D24" s="55">
        <v>212451</v>
      </c>
      <c r="E24" s="4">
        <f t="shared" si="0"/>
        <v>2013</v>
      </c>
      <c r="F24" s="55">
        <v>17599</v>
      </c>
      <c r="G24" s="4">
        <f t="shared" ref="G24:G30" si="10">E24+1000</f>
        <v>3013</v>
      </c>
      <c r="H24" s="55">
        <v>566288</v>
      </c>
      <c r="I24" s="4">
        <f t="shared" si="6"/>
        <v>4013</v>
      </c>
      <c r="J24" s="55">
        <v>280034</v>
      </c>
      <c r="K24" s="4">
        <f t="shared" si="7"/>
        <v>5013</v>
      </c>
      <c r="L24" s="55">
        <v>222783</v>
      </c>
      <c r="M24" s="4">
        <f t="shared" si="8"/>
        <v>6013</v>
      </c>
      <c r="N24" s="55">
        <v>1822111</v>
      </c>
    </row>
    <row r="25" spans="2:16" ht="12.95" customHeight="1" x14ac:dyDescent="0.2">
      <c r="B25" s="1" t="s">
        <v>410</v>
      </c>
      <c r="C25" s="4">
        <f t="shared" si="4"/>
        <v>1014</v>
      </c>
      <c r="D25" s="55">
        <v>2347737</v>
      </c>
      <c r="E25" s="4">
        <f t="shared" si="0"/>
        <v>2014</v>
      </c>
      <c r="F25" s="55">
        <v>581098</v>
      </c>
      <c r="G25" s="4">
        <f t="shared" si="10"/>
        <v>3014</v>
      </c>
      <c r="H25" s="55">
        <v>8305050</v>
      </c>
      <c r="I25" s="4">
        <f t="shared" si="6"/>
        <v>4014</v>
      </c>
      <c r="J25" s="55">
        <v>2355207</v>
      </c>
      <c r="K25" s="4">
        <f t="shared" si="7"/>
        <v>5014</v>
      </c>
      <c r="L25" s="55">
        <v>1719619</v>
      </c>
      <c r="M25" s="4">
        <f t="shared" si="8"/>
        <v>6014</v>
      </c>
      <c r="N25" s="55">
        <v>10622433</v>
      </c>
      <c r="P25" s="63"/>
    </row>
    <row r="26" spans="2:16" ht="12.95" customHeight="1" x14ac:dyDescent="0.2">
      <c r="B26" s="1" t="s">
        <v>328</v>
      </c>
      <c r="C26" s="4">
        <f t="shared" si="4"/>
        <v>1015</v>
      </c>
      <c r="D26" s="55">
        <v>10985</v>
      </c>
      <c r="E26" s="4">
        <f t="shared" si="0"/>
        <v>2015</v>
      </c>
      <c r="F26" s="55">
        <v>2</v>
      </c>
      <c r="G26" s="4">
        <f t="shared" si="10"/>
        <v>3015</v>
      </c>
      <c r="H26" s="55">
        <v>16900</v>
      </c>
      <c r="I26" s="4">
        <f t="shared" si="6"/>
        <v>4015</v>
      </c>
      <c r="J26" s="55">
        <v>3532</v>
      </c>
      <c r="K26" s="4">
        <f t="shared" si="7"/>
        <v>5015</v>
      </c>
      <c r="L26" s="55">
        <v>11835</v>
      </c>
      <c r="M26" s="4">
        <f t="shared" si="8"/>
        <v>6015</v>
      </c>
      <c r="N26" s="55">
        <v>112999</v>
      </c>
    </row>
    <row r="27" spans="2:16" ht="12.95" customHeight="1" x14ac:dyDescent="0.2">
      <c r="B27" s="1" t="s">
        <v>329</v>
      </c>
      <c r="C27" s="4">
        <f t="shared" si="4"/>
        <v>1016</v>
      </c>
      <c r="D27" s="55">
        <v>8687057</v>
      </c>
      <c r="E27" s="4">
        <f t="shared" si="0"/>
        <v>2016</v>
      </c>
      <c r="F27" s="55">
        <v>57046</v>
      </c>
      <c r="G27" s="4">
        <f t="shared" si="10"/>
        <v>3016</v>
      </c>
      <c r="H27" s="55">
        <v>1188272</v>
      </c>
      <c r="I27" s="4">
        <f t="shared" si="6"/>
        <v>4016</v>
      </c>
      <c r="J27" s="55">
        <v>774585</v>
      </c>
      <c r="K27" s="4">
        <f t="shared" si="7"/>
        <v>5016</v>
      </c>
      <c r="L27" s="55">
        <v>1408835</v>
      </c>
      <c r="M27" s="4">
        <f t="shared" si="8"/>
        <v>6016</v>
      </c>
      <c r="N27" s="55">
        <v>47025928</v>
      </c>
    </row>
    <row r="28" spans="2:16" ht="12.95" customHeight="1" x14ac:dyDescent="0.2">
      <c r="B28" s="1" t="s">
        <v>331</v>
      </c>
      <c r="C28" s="4">
        <f t="shared" si="4"/>
        <v>1017</v>
      </c>
      <c r="D28" s="55">
        <v>34400</v>
      </c>
      <c r="E28" s="4">
        <f t="shared" si="0"/>
        <v>2017</v>
      </c>
      <c r="F28" s="55">
        <v>8</v>
      </c>
      <c r="G28" s="4">
        <f t="shared" si="10"/>
        <v>3017</v>
      </c>
      <c r="H28" s="55">
        <v>406</v>
      </c>
      <c r="I28" s="4">
        <f t="shared" si="6"/>
        <v>4017</v>
      </c>
      <c r="J28" s="55">
        <v>125</v>
      </c>
      <c r="K28" s="4">
        <f t="shared" si="7"/>
        <v>5017</v>
      </c>
      <c r="L28" s="55">
        <v>593</v>
      </c>
      <c r="M28" s="4">
        <f t="shared" si="8"/>
        <v>6017</v>
      </c>
      <c r="N28" s="55">
        <v>12511</v>
      </c>
    </row>
    <row r="29" spans="2:16" ht="12.95" customHeight="1" x14ac:dyDescent="0.2">
      <c r="B29" s="1" t="s">
        <v>411</v>
      </c>
      <c r="C29" s="4">
        <f t="shared" si="4"/>
        <v>1018</v>
      </c>
      <c r="D29" s="55">
        <v>21394</v>
      </c>
      <c r="E29" s="4">
        <f t="shared" si="0"/>
        <v>2018</v>
      </c>
      <c r="F29" s="55">
        <v>0</v>
      </c>
      <c r="G29" s="4">
        <f t="shared" si="10"/>
        <v>3018</v>
      </c>
      <c r="H29" s="55">
        <v>0</v>
      </c>
      <c r="I29" s="4">
        <f t="shared" si="6"/>
        <v>4018</v>
      </c>
      <c r="J29" s="55">
        <v>0</v>
      </c>
      <c r="K29" s="4">
        <f t="shared" si="7"/>
        <v>5018</v>
      </c>
      <c r="L29" s="55">
        <v>0</v>
      </c>
      <c r="M29" s="4">
        <f t="shared" si="8"/>
        <v>6018</v>
      </c>
      <c r="N29" s="55">
        <v>0</v>
      </c>
    </row>
    <row r="30" spans="2:16" ht="12.95" customHeight="1" x14ac:dyDescent="0.2">
      <c r="B30" s="1" t="s">
        <v>412</v>
      </c>
      <c r="C30" s="4">
        <f t="shared" si="4"/>
        <v>1019</v>
      </c>
      <c r="D30" s="55">
        <v>13006</v>
      </c>
      <c r="E30" s="4">
        <f t="shared" si="0"/>
        <v>2019</v>
      </c>
      <c r="F30" s="55">
        <v>8</v>
      </c>
      <c r="G30" s="4">
        <f t="shared" si="10"/>
        <v>3019</v>
      </c>
      <c r="H30" s="55">
        <v>406</v>
      </c>
      <c r="I30" s="4">
        <f t="shared" si="6"/>
        <v>4019</v>
      </c>
      <c r="J30" s="55">
        <v>125</v>
      </c>
      <c r="K30" s="4">
        <f t="shared" si="7"/>
        <v>5019</v>
      </c>
      <c r="L30" s="55">
        <v>593</v>
      </c>
      <c r="M30" s="4">
        <f t="shared" si="8"/>
        <v>6019</v>
      </c>
      <c r="N30" s="55">
        <v>12511</v>
      </c>
    </row>
    <row r="31" spans="2:16" ht="12.95" customHeight="1" x14ac:dyDescent="0.2">
      <c r="C31" s="4"/>
      <c r="E31" s="4"/>
      <c r="G31" s="4"/>
      <c r="I31" s="4"/>
      <c r="K31" s="4"/>
    </row>
    <row r="32" spans="2:16" s="41" customFormat="1" ht="12.95" customHeight="1" x14ac:dyDescent="0.2">
      <c r="B32" s="41" t="s">
        <v>229</v>
      </c>
      <c r="C32" s="7">
        <f>+C30+1</f>
        <v>1020</v>
      </c>
      <c r="D32" s="58">
        <v>537691</v>
      </c>
      <c r="E32" s="7">
        <f>+E30+1</f>
        <v>2020</v>
      </c>
      <c r="F32" s="58">
        <v>195939</v>
      </c>
      <c r="G32" s="7">
        <f t="shared" ref="G32:G50" si="11">E32+1000</f>
        <v>3020</v>
      </c>
      <c r="H32" s="58">
        <v>4415304</v>
      </c>
      <c r="I32" s="7">
        <f t="shared" ref="I32:I50" si="12">G32+1000</f>
        <v>4020</v>
      </c>
      <c r="J32" s="58">
        <v>1721746</v>
      </c>
      <c r="K32" s="7">
        <f t="shared" ref="K32:K50" si="13">I32+1000</f>
        <v>5020</v>
      </c>
      <c r="L32" s="58">
        <v>2283837</v>
      </c>
      <c r="M32" s="7">
        <f t="shared" ref="M32:M39" si="14">+K32+1000</f>
        <v>6020</v>
      </c>
      <c r="N32" s="58">
        <v>99064101</v>
      </c>
    </row>
    <row r="33" spans="2:14" ht="12.95" customHeight="1" x14ac:dyDescent="0.2">
      <c r="B33" s="1" t="s">
        <v>228</v>
      </c>
      <c r="C33" s="4">
        <f t="shared" ref="C33:C50" si="15">C32+1</f>
        <v>1021</v>
      </c>
      <c r="D33" s="55">
        <v>0</v>
      </c>
      <c r="E33" s="4">
        <f t="shared" ref="E33:E50" si="16">C33+1000</f>
        <v>2021</v>
      </c>
      <c r="F33" s="55">
        <v>493</v>
      </c>
      <c r="G33" s="4">
        <f t="shared" si="11"/>
        <v>3021</v>
      </c>
      <c r="H33" s="55">
        <v>27900</v>
      </c>
      <c r="I33" s="4">
        <f t="shared" si="12"/>
        <v>4021</v>
      </c>
      <c r="J33" s="55">
        <v>29216</v>
      </c>
      <c r="K33" s="4">
        <f t="shared" si="13"/>
        <v>5021</v>
      </c>
      <c r="L33" s="55">
        <v>71530</v>
      </c>
      <c r="M33" s="4">
        <f t="shared" si="14"/>
        <v>6021</v>
      </c>
      <c r="N33" s="55">
        <v>9898706</v>
      </c>
    </row>
    <row r="34" spans="2:14" ht="12.95" customHeight="1" x14ac:dyDescent="0.2">
      <c r="B34" s="45" t="s">
        <v>275</v>
      </c>
      <c r="C34" s="4">
        <f t="shared" si="15"/>
        <v>1022</v>
      </c>
      <c r="D34" s="55">
        <v>0</v>
      </c>
      <c r="E34" s="4">
        <f t="shared" si="16"/>
        <v>2022</v>
      </c>
      <c r="F34" s="55">
        <v>0</v>
      </c>
      <c r="G34" s="4">
        <f t="shared" si="11"/>
        <v>3022</v>
      </c>
      <c r="H34" s="55">
        <v>17399</v>
      </c>
      <c r="I34" s="4">
        <f t="shared" si="12"/>
        <v>4022</v>
      </c>
      <c r="J34" s="55">
        <v>29216</v>
      </c>
      <c r="K34" s="4">
        <f t="shared" si="13"/>
        <v>5022</v>
      </c>
      <c r="L34" s="55">
        <v>71530</v>
      </c>
      <c r="M34" s="4">
        <f t="shared" si="14"/>
        <v>6022</v>
      </c>
      <c r="N34" s="55">
        <v>7471551</v>
      </c>
    </row>
    <row r="35" spans="2:14" ht="12.95" customHeight="1" x14ac:dyDescent="0.2">
      <c r="B35" s="57" t="s">
        <v>276</v>
      </c>
      <c r="C35" s="4">
        <f t="shared" si="15"/>
        <v>1023</v>
      </c>
      <c r="D35" s="55">
        <v>0</v>
      </c>
      <c r="E35" s="4">
        <f t="shared" si="16"/>
        <v>2023</v>
      </c>
      <c r="F35" s="55">
        <v>0</v>
      </c>
      <c r="G35" s="4">
        <f t="shared" si="11"/>
        <v>3023</v>
      </c>
      <c r="H35" s="55">
        <v>0</v>
      </c>
      <c r="I35" s="4">
        <f t="shared" si="12"/>
        <v>4023</v>
      </c>
      <c r="J35" s="55">
        <v>0</v>
      </c>
      <c r="K35" s="4">
        <f t="shared" si="13"/>
        <v>5023</v>
      </c>
      <c r="L35" s="55">
        <v>0</v>
      </c>
      <c r="M35" s="4">
        <f t="shared" si="14"/>
        <v>6023</v>
      </c>
      <c r="N35" s="55">
        <v>0</v>
      </c>
    </row>
    <row r="36" spans="2:14" ht="12.95" customHeight="1" x14ac:dyDescent="0.2">
      <c r="B36" s="57" t="s">
        <v>268</v>
      </c>
      <c r="C36" s="4">
        <f t="shared" si="15"/>
        <v>1024</v>
      </c>
      <c r="D36" s="55">
        <v>0</v>
      </c>
      <c r="E36" s="4">
        <f t="shared" si="16"/>
        <v>2024</v>
      </c>
      <c r="F36" s="55">
        <v>493</v>
      </c>
      <c r="G36" s="4">
        <f t="shared" si="11"/>
        <v>3024</v>
      </c>
      <c r="H36" s="55">
        <v>10501</v>
      </c>
      <c r="I36" s="4">
        <f t="shared" si="12"/>
        <v>4024</v>
      </c>
      <c r="J36" s="55">
        <v>0</v>
      </c>
      <c r="K36" s="4">
        <f t="shared" si="13"/>
        <v>5024</v>
      </c>
      <c r="L36" s="55">
        <v>0</v>
      </c>
      <c r="M36" s="4">
        <f t="shared" si="14"/>
        <v>6024</v>
      </c>
      <c r="N36" s="55">
        <v>2427155</v>
      </c>
    </row>
    <row r="37" spans="2:14" ht="12.95" customHeight="1" x14ac:dyDescent="0.2">
      <c r="B37" s="1" t="s">
        <v>99</v>
      </c>
      <c r="C37" s="4">
        <f t="shared" si="15"/>
        <v>1025</v>
      </c>
      <c r="D37" s="55">
        <v>0</v>
      </c>
      <c r="E37" s="4">
        <f t="shared" si="16"/>
        <v>2025</v>
      </c>
      <c r="F37" s="55">
        <v>51796</v>
      </c>
      <c r="G37" s="4">
        <f t="shared" si="11"/>
        <v>3025</v>
      </c>
      <c r="H37" s="55">
        <v>25462</v>
      </c>
      <c r="I37" s="4">
        <f t="shared" si="12"/>
        <v>4025</v>
      </c>
      <c r="J37" s="55">
        <v>75322</v>
      </c>
      <c r="K37" s="4">
        <f t="shared" si="13"/>
        <v>5025</v>
      </c>
      <c r="L37" s="55">
        <v>9465</v>
      </c>
      <c r="M37" s="4">
        <f t="shared" si="14"/>
        <v>6025</v>
      </c>
      <c r="N37" s="55">
        <v>176506</v>
      </c>
    </row>
    <row r="38" spans="2:14" ht="12.95" customHeight="1" x14ac:dyDescent="0.2">
      <c r="B38" s="1" t="s">
        <v>204</v>
      </c>
      <c r="C38" s="4">
        <f t="shared" si="15"/>
        <v>1026</v>
      </c>
      <c r="D38" s="55">
        <v>0</v>
      </c>
      <c r="E38" s="4">
        <f t="shared" si="16"/>
        <v>2026</v>
      </c>
      <c r="F38" s="55">
        <v>11148</v>
      </c>
      <c r="G38" s="4">
        <f t="shared" si="11"/>
        <v>3026</v>
      </c>
      <c r="H38" s="55">
        <v>10405</v>
      </c>
      <c r="I38" s="4">
        <f t="shared" si="12"/>
        <v>4026</v>
      </c>
      <c r="J38" s="55">
        <v>0</v>
      </c>
      <c r="K38" s="4">
        <f t="shared" si="13"/>
        <v>5026</v>
      </c>
      <c r="L38" s="55">
        <v>0</v>
      </c>
      <c r="M38" s="4">
        <f t="shared" si="14"/>
        <v>6026</v>
      </c>
      <c r="N38" s="55">
        <v>0</v>
      </c>
    </row>
    <row r="39" spans="2:14" ht="12.95" customHeight="1" x14ac:dyDescent="0.2">
      <c r="B39" s="1" t="s">
        <v>311</v>
      </c>
      <c r="C39" s="4">
        <f t="shared" si="15"/>
        <v>1027</v>
      </c>
      <c r="D39" s="55">
        <v>0</v>
      </c>
      <c r="E39" s="4">
        <f t="shared" si="16"/>
        <v>2027</v>
      </c>
      <c r="F39" s="55">
        <v>0</v>
      </c>
      <c r="G39" s="4">
        <f t="shared" si="11"/>
        <v>3027</v>
      </c>
      <c r="H39" s="55">
        <v>0</v>
      </c>
      <c r="I39" s="4">
        <f t="shared" si="12"/>
        <v>4027</v>
      </c>
      <c r="J39" s="55">
        <v>0</v>
      </c>
      <c r="K39" s="4">
        <f t="shared" si="13"/>
        <v>5027</v>
      </c>
      <c r="L39" s="55">
        <v>0</v>
      </c>
      <c r="M39" s="4">
        <f t="shared" si="14"/>
        <v>6027</v>
      </c>
      <c r="N39" s="55">
        <v>0</v>
      </c>
    </row>
    <row r="40" spans="2:14" ht="12.95" customHeight="1" x14ac:dyDescent="0.2">
      <c r="B40" s="1" t="s">
        <v>312</v>
      </c>
      <c r="C40" s="4">
        <f t="shared" si="15"/>
        <v>1028</v>
      </c>
      <c r="D40" s="55">
        <v>0</v>
      </c>
      <c r="E40" s="4">
        <f t="shared" si="16"/>
        <v>2028</v>
      </c>
      <c r="F40" s="55">
        <v>0</v>
      </c>
      <c r="G40" s="4">
        <f t="shared" si="11"/>
        <v>3028</v>
      </c>
      <c r="H40" s="55">
        <v>0</v>
      </c>
      <c r="I40" s="4">
        <f t="shared" si="12"/>
        <v>4028</v>
      </c>
      <c r="J40" s="55">
        <v>0</v>
      </c>
      <c r="K40" s="4">
        <f t="shared" si="13"/>
        <v>5028</v>
      </c>
      <c r="L40" s="55">
        <v>0</v>
      </c>
      <c r="M40" s="4">
        <f t="shared" ref="M40:M50" si="17">K40+1000</f>
        <v>6028</v>
      </c>
      <c r="N40" s="55">
        <v>0</v>
      </c>
    </row>
    <row r="41" spans="2:14" ht="12.95" customHeight="1" x14ac:dyDescent="0.2">
      <c r="B41" s="1" t="s">
        <v>313</v>
      </c>
      <c r="C41" s="4">
        <f t="shared" si="15"/>
        <v>1029</v>
      </c>
      <c r="D41" s="55">
        <v>0</v>
      </c>
      <c r="E41" s="4">
        <f t="shared" si="16"/>
        <v>2029</v>
      </c>
      <c r="F41" s="55">
        <v>40648</v>
      </c>
      <c r="G41" s="4">
        <f t="shared" si="11"/>
        <v>3029</v>
      </c>
      <c r="H41" s="55">
        <v>14944</v>
      </c>
      <c r="I41" s="4">
        <f t="shared" si="12"/>
        <v>4029</v>
      </c>
      <c r="J41" s="55">
        <v>75226</v>
      </c>
      <c r="K41" s="4">
        <f t="shared" si="13"/>
        <v>5029</v>
      </c>
      <c r="L41" s="55">
        <v>9465</v>
      </c>
      <c r="M41" s="4">
        <f t="shared" si="17"/>
        <v>6029</v>
      </c>
      <c r="N41" s="55">
        <v>113629</v>
      </c>
    </row>
    <row r="42" spans="2:14" ht="12.95" customHeight="1" x14ac:dyDescent="0.2">
      <c r="B42" s="1" t="s">
        <v>205</v>
      </c>
      <c r="C42" s="4">
        <f t="shared" si="15"/>
        <v>1030</v>
      </c>
      <c r="D42" s="55">
        <v>0</v>
      </c>
      <c r="E42" s="4">
        <f t="shared" ref="E42:E43" si="18">C42+1000</f>
        <v>2030</v>
      </c>
      <c r="F42" s="55">
        <v>0</v>
      </c>
      <c r="G42" s="4">
        <f t="shared" ref="G42:G43" si="19">E42+1000</f>
        <v>3030</v>
      </c>
      <c r="H42" s="55">
        <v>113</v>
      </c>
      <c r="I42" s="4">
        <f t="shared" ref="I42:I43" si="20">G42+1000</f>
        <v>4030</v>
      </c>
      <c r="J42" s="55">
        <v>96</v>
      </c>
      <c r="K42" s="4">
        <f t="shared" ref="K42:K43" si="21">I42+1000</f>
        <v>5030</v>
      </c>
      <c r="L42" s="55">
        <v>0</v>
      </c>
      <c r="M42" s="4">
        <f t="shared" ref="M42:M43" si="22">K42+1000</f>
        <v>6030</v>
      </c>
      <c r="N42" s="55">
        <v>61466</v>
      </c>
    </row>
    <row r="43" spans="2:14" ht="12.95" customHeight="1" x14ac:dyDescent="0.2">
      <c r="B43" s="1" t="s">
        <v>314</v>
      </c>
      <c r="C43" s="4">
        <f t="shared" si="15"/>
        <v>1031</v>
      </c>
      <c r="D43" s="55">
        <v>0</v>
      </c>
      <c r="E43" s="4">
        <f t="shared" si="18"/>
        <v>2031</v>
      </c>
      <c r="F43" s="55">
        <v>0</v>
      </c>
      <c r="G43" s="4">
        <f t="shared" si="19"/>
        <v>3031</v>
      </c>
      <c r="H43" s="55">
        <v>0</v>
      </c>
      <c r="I43" s="4">
        <f t="shared" si="20"/>
        <v>4031</v>
      </c>
      <c r="J43" s="55">
        <v>0</v>
      </c>
      <c r="K43" s="4">
        <f t="shared" si="21"/>
        <v>5031</v>
      </c>
      <c r="L43" s="55">
        <v>0</v>
      </c>
      <c r="M43" s="4">
        <f t="shared" si="22"/>
        <v>6031</v>
      </c>
      <c r="N43" s="55">
        <v>1410</v>
      </c>
    </row>
    <row r="44" spans="2:14" ht="12.95" customHeight="1" x14ac:dyDescent="0.2">
      <c r="B44" s="1" t="s">
        <v>409</v>
      </c>
      <c r="C44" s="4">
        <f>C43+1</f>
        <v>1032</v>
      </c>
      <c r="D44" s="55">
        <v>0</v>
      </c>
      <c r="E44" s="4">
        <f t="shared" si="16"/>
        <v>2032</v>
      </c>
      <c r="F44" s="55">
        <v>5</v>
      </c>
      <c r="G44" s="4">
        <f t="shared" si="11"/>
        <v>3032</v>
      </c>
      <c r="H44" s="55">
        <v>144461</v>
      </c>
      <c r="I44" s="4">
        <f t="shared" si="12"/>
        <v>4032</v>
      </c>
      <c r="J44" s="55">
        <v>4948</v>
      </c>
      <c r="K44" s="4">
        <f t="shared" si="13"/>
        <v>5032</v>
      </c>
      <c r="L44" s="55">
        <v>57713</v>
      </c>
      <c r="M44" s="4">
        <f t="shared" si="17"/>
        <v>6032</v>
      </c>
      <c r="N44" s="55">
        <v>1698602</v>
      </c>
    </row>
    <row r="45" spans="2:14" ht="12.95" customHeight="1" x14ac:dyDescent="0.2">
      <c r="B45" s="1" t="s">
        <v>410</v>
      </c>
      <c r="C45" s="4">
        <f t="shared" si="15"/>
        <v>1033</v>
      </c>
      <c r="D45" s="55">
        <v>100787</v>
      </c>
      <c r="E45" s="4">
        <f t="shared" si="16"/>
        <v>2033</v>
      </c>
      <c r="F45" s="55">
        <v>133727</v>
      </c>
      <c r="G45" s="4">
        <f t="shared" si="11"/>
        <v>3033</v>
      </c>
      <c r="H45" s="55">
        <v>4026149</v>
      </c>
      <c r="I45" s="4">
        <f t="shared" si="12"/>
        <v>4033</v>
      </c>
      <c r="J45" s="55">
        <v>1348400</v>
      </c>
      <c r="K45" s="4">
        <f t="shared" si="13"/>
        <v>5033</v>
      </c>
      <c r="L45" s="55">
        <v>1752572</v>
      </c>
      <c r="M45" s="4">
        <f t="shared" si="17"/>
        <v>6033</v>
      </c>
      <c r="N45" s="55">
        <v>28134048</v>
      </c>
    </row>
    <row r="46" spans="2:14" ht="12.95" customHeight="1" x14ac:dyDescent="0.2">
      <c r="B46" s="1" t="s">
        <v>328</v>
      </c>
      <c r="C46" s="4">
        <f t="shared" si="15"/>
        <v>1034</v>
      </c>
      <c r="D46" s="55">
        <v>0</v>
      </c>
      <c r="E46" s="4">
        <f t="shared" si="16"/>
        <v>2034</v>
      </c>
      <c r="F46" s="55">
        <v>0</v>
      </c>
      <c r="G46" s="4">
        <f t="shared" si="11"/>
        <v>3034</v>
      </c>
      <c r="H46" s="55">
        <v>3144</v>
      </c>
      <c r="I46" s="4">
        <f t="shared" si="12"/>
        <v>4034</v>
      </c>
      <c r="J46" s="55">
        <v>6729</v>
      </c>
      <c r="K46" s="4">
        <f t="shared" si="13"/>
        <v>5034</v>
      </c>
      <c r="L46" s="55">
        <v>1120</v>
      </c>
      <c r="M46" s="4">
        <f t="shared" si="17"/>
        <v>6034</v>
      </c>
      <c r="N46" s="55">
        <v>129785</v>
      </c>
    </row>
    <row r="47" spans="2:14" ht="12.95" customHeight="1" x14ac:dyDescent="0.2">
      <c r="B47" s="1" t="s">
        <v>329</v>
      </c>
      <c r="C47" s="4">
        <f t="shared" si="15"/>
        <v>1035</v>
      </c>
      <c r="D47" s="55">
        <v>436506</v>
      </c>
      <c r="E47" s="4">
        <f t="shared" si="16"/>
        <v>2035</v>
      </c>
      <c r="F47" s="55">
        <v>9917</v>
      </c>
      <c r="G47" s="4">
        <f t="shared" si="11"/>
        <v>3035</v>
      </c>
      <c r="H47" s="55">
        <v>178551</v>
      </c>
      <c r="I47" s="4">
        <f t="shared" si="12"/>
        <v>4035</v>
      </c>
      <c r="J47" s="55">
        <v>256332</v>
      </c>
      <c r="K47" s="4">
        <f t="shared" si="13"/>
        <v>5035</v>
      </c>
      <c r="L47" s="55">
        <v>376278</v>
      </c>
      <c r="M47" s="4">
        <f t="shared" si="17"/>
        <v>6035</v>
      </c>
      <c r="N47" s="55">
        <v>58854740</v>
      </c>
    </row>
    <row r="48" spans="2:14" ht="12.95" customHeight="1" x14ac:dyDescent="0.2">
      <c r="B48" s="1" t="s">
        <v>331</v>
      </c>
      <c r="C48" s="4">
        <f t="shared" si="15"/>
        <v>1036</v>
      </c>
      <c r="D48" s="55">
        <v>398</v>
      </c>
      <c r="E48" s="4">
        <f t="shared" si="16"/>
        <v>2036</v>
      </c>
      <c r="F48" s="55">
        <v>0</v>
      </c>
      <c r="G48" s="4">
        <f t="shared" si="11"/>
        <v>3036</v>
      </c>
      <c r="H48" s="55">
        <v>9638</v>
      </c>
      <c r="I48" s="4">
        <f t="shared" si="12"/>
        <v>4036</v>
      </c>
      <c r="J48" s="55">
        <v>799</v>
      </c>
      <c r="K48" s="4">
        <f t="shared" si="13"/>
        <v>5036</v>
      </c>
      <c r="L48" s="55">
        <v>15159</v>
      </c>
      <c r="M48" s="4">
        <f t="shared" si="17"/>
        <v>6036</v>
      </c>
      <c r="N48" s="55">
        <v>171715</v>
      </c>
    </row>
    <row r="49" spans="2:14" ht="12.95" customHeight="1" x14ac:dyDescent="0.2">
      <c r="B49" s="1" t="s">
        <v>411</v>
      </c>
      <c r="C49" s="4">
        <f t="shared" si="15"/>
        <v>1037</v>
      </c>
      <c r="D49" s="55">
        <v>0</v>
      </c>
      <c r="E49" s="4">
        <f t="shared" si="16"/>
        <v>2037</v>
      </c>
      <c r="F49" s="55">
        <v>0</v>
      </c>
      <c r="G49" s="4">
        <f t="shared" si="11"/>
        <v>3037</v>
      </c>
      <c r="H49" s="55">
        <v>0</v>
      </c>
      <c r="I49" s="4">
        <f t="shared" si="12"/>
        <v>4037</v>
      </c>
      <c r="J49" s="55">
        <v>0</v>
      </c>
      <c r="K49" s="4">
        <f t="shared" si="13"/>
        <v>5037</v>
      </c>
      <c r="L49" s="55">
        <v>0</v>
      </c>
      <c r="M49" s="4">
        <f t="shared" si="17"/>
        <v>6037</v>
      </c>
      <c r="N49" s="55">
        <v>0</v>
      </c>
    </row>
    <row r="50" spans="2:14" ht="12.95" customHeight="1" x14ac:dyDescent="0.2">
      <c r="B50" s="1" t="s">
        <v>412</v>
      </c>
      <c r="C50" s="4">
        <f t="shared" si="15"/>
        <v>1038</v>
      </c>
      <c r="D50" s="55">
        <v>398</v>
      </c>
      <c r="E50" s="4">
        <f t="shared" si="16"/>
        <v>2038</v>
      </c>
      <c r="F50" s="55">
        <v>0</v>
      </c>
      <c r="G50" s="4">
        <f t="shared" si="11"/>
        <v>3038</v>
      </c>
      <c r="H50" s="55">
        <v>9638</v>
      </c>
      <c r="I50" s="4">
        <f t="shared" si="12"/>
        <v>4038</v>
      </c>
      <c r="J50" s="55">
        <v>799</v>
      </c>
      <c r="K50" s="4">
        <f t="shared" si="13"/>
        <v>5038</v>
      </c>
      <c r="L50" s="55">
        <v>15159</v>
      </c>
      <c r="M50" s="4">
        <f t="shared" si="17"/>
        <v>6038</v>
      </c>
      <c r="N50" s="55">
        <v>171715</v>
      </c>
    </row>
    <row r="51" spans="2:14" ht="12.95" customHeight="1" x14ac:dyDescent="0.2">
      <c r="C51" s="4"/>
      <c r="D51" s="2"/>
      <c r="E51" s="4"/>
      <c r="G51" s="4"/>
      <c r="I51" s="4"/>
      <c r="K51" s="4"/>
    </row>
    <row r="52" spans="2:14" s="41" customFormat="1" ht="12.95" customHeight="1" x14ac:dyDescent="0.2">
      <c r="B52" s="41" t="s">
        <v>230</v>
      </c>
      <c r="C52" s="7">
        <f>+C50+1</f>
        <v>1039</v>
      </c>
      <c r="D52" s="58">
        <v>4212028</v>
      </c>
      <c r="E52" s="7">
        <f>+E50+1</f>
        <v>2039</v>
      </c>
      <c r="F52" s="58">
        <v>1361309</v>
      </c>
      <c r="G52" s="7">
        <f>+G50+1</f>
        <v>3039</v>
      </c>
      <c r="H52" s="58">
        <v>1990450</v>
      </c>
      <c r="I52" s="7">
        <f>+I50+1</f>
        <v>4039</v>
      </c>
      <c r="J52" s="58">
        <v>3038946</v>
      </c>
      <c r="K52" s="7">
        <f>+K50+1</f>
        <v>5039</v>
      </c>
      <c r="L52" s="58">
        <v>1928656</v>
      </c>
      <c r="M52" s="7">
        <f>+M50+1</f>
        <v>6039</v>
      </c>
      <c r="N52" s="58">
        <v>32016887</v>
      </c>
    </row>
    <row r="53" spans="2:14" ht="12.95" customHeight="1" x14ac:dyDescent="0.2">
      <c r="B53" s="1" t="s">
        <v>228</v>
      </c>
      <c r="C53" s="4">
        <f t="shared" ref="C53:C59" si="23">+C52+1</f>
        <v>1040</v>
      </c>
      <c r="D53" s="55">
        <v>1808</v>
      </c>
      <c r="E53" s="4">
        <f t="shared" ref="E53:G70" si="24">+E52+1</f>
        <v>2040</v>
      </c>
      <c r="F53" s="55">
        <v>634870</v>
      </c>
      <c r="G53" s="4">
        <f t="shared" ref="G53:G62" si="25">+G52+1</f>
        <v>3040</v>
      </c>
      <c r="H53" s="55">
        <v>0</v>
      </c>
      <c r="I53" s="4">
        <f t="shared" ref="I53:I62" si="26">+I52+1</f>
        <v>4040</v>
      </c>
      <c r="J53" s="55">
        <v>108102</v>
      </c>
      <c r="K53" s="4">
        <f t="shared" ref="K53:K60" si="27">+K52+1</f>
        <v>5040</v>
      </c>
      <c r="L53" s="55">
        <v>879913</v>
      </c>
      <c r="M53" s="4">
        <f t="shared" ref="M53:M60" si="28">+M52+1</f>
        <v>6040</v>
      </c>
      <c r="N53" s="55">
        <v>19626093</v>
      </c>
    </row>
    <row r="54" spans="2:14" ht="12.95" customHeight="1" x14ac:dyDescent="0.2">
      <c r="B54" s="45" t="s">
        <v>275</v>
      </c>
      <c r="C54" s="4">
        <f t="shared" si="23"/>
        <v>1041</v>
      </c>
      <c r="D54" s="55">
        <v>1808</v>
      </c>
      <c r="E54" s="4">
        <f t="shared" si="24"/>
        <v>2041</v>
      </c>
      <c r="F54" s="55">
        <v>634870</v>
      </c>
      <c r="G54" s="4">
        <f t="shared" si="25"/>
        <v>3041</v>
      </c>
      <c r="H54" s="55">
        <v>0</v>
      </c>
      <c r="I54" s="4">
        <f t="shared" si="26"/>
        <v>4041</v>
      </c>
      <c r="J54" s="55">
        <v>108102</v>
      </c>
      <c r="K54" s="4">
        <f t="shared" si="27"/>
        <v>5041</v>
      </c>
      <c r="L54" s="55">
        <v>879913</v>
      </c>
      <c r="M54" s="4">
        <f t="shared" si="28"/>
        <v>6041</v>
      </c>
      <c r="N54" s="55">
        <v>19624853</v>
      </c>
    </row>
    <row r="55" spans="2:14" ht="12.95" customHeight="1" x14ac:dyDescent="0.2">
      <c r="B55" s="57" t="s">
        <v>276</v>
      </c>
      <c r="C55" s="4">
        <f t="shared" si="23"/>
        <v>1042</v>
      </c>
      <c r="D55" s="55">
        <v>0</v>
      </c>
      <c r="E55" s="4">
        <f t="shared" si="24"/>
        <v>2042</v>
      </c>
      <c r="F55" s="55">
        <v>0</v>
      </c>
      <c r="G55" s="4">
        <f t="shared" si="25"/>
        <v>3042</v>
      </c>
      <c r="H55" s="55">
        <v>0</v>
      </c>
      <c r="I55" s="4">
        <f t="shared" si="26"/>
        <v>4042</v>
      </c>
      <c r="J55" s="55">
        <v>0</v>
      </c>
      <c r="K55" s="4">
        <f t="shared" si="27"/>
        <v>5042</v>
      </c>
      <c r="L55" s="55">
        <v>0</v>
      </c>
      <c r="M55" s="4">
        <f t="shared" si="28"/>
        <v>6042</v>
      </c>
      <c r="N55" s="55">
        <v>0</v>
      </c>
    </row>
    <row r="56" spans="2:14" ht="12.95" customHeight="1" x14ac:dyDescent="0.2">
      <c r="B56" s="57" t="s">
        <v>268</v>
      </c>
      <c r="C56" s="4">
        <f t="shared" si="23"/>
        <v>1043</v>
      </c>
      <c r="D56" s="55">
        <v>0</v>
      </c>
      <c r="E56" s="4">
        <f t="shared" si="24"/>
        <v>2043</v>
      </c>
      <c r="F56" s="55">
        <v>0</v>
      </c>
      <c r="G56" s="4">
        <f t="shared" si="25"/>
        <v>3043</v>
      </c>
      <c r="H56" s="55">
        <v>0</v>
      </c>
      <c r="I56" s="4">
        <f t="shared" si="26"/>
        <v>4043</v>
      </c>
      <c r="J56" s="55">
        <v>0</v>
      </c>
      <c r="K56" s="4">
        <f t="shared" si="27"/>
        <v>5043</v>
      </c>
      <c r="L56" s="55">
        <v>0</v>
      </c>
      <c r="M56" s="4">
        <f t="shared" si="28"/>
        <v>6043</v>
      </c>
      <c r="N56" s="55">
        <v>1240</v>
      </c>
    </row>
    <row r="57" spans="2:14" ht="12.95" customHeight="1" x14ac:dyDescent="0.2">
      <c r="B57" s="1" t="s">
        <v>99</v>
      </c>
      <c r="C57" s="4">
        <f t="shared" si="23"/>
        <v>1044</v>
      </c>
      <c r="D57" s="55">
        <v>1253393</v>
      </c>
      <c r="E57" s="4">
        <f t="shared" si="24"/>
        <v>2044</v>
      </c>
      <c r="F57" s="55">
        <v>112339</v>
      </c>
      <c r="G57" s="4">
        <f t="shared" si="25"/>
        <v>3044</v>
      </c>
      <c r="H57" s="55">
        <v>8116</v>
      </c>
      <c r="I57" s="4">
        <f t="shared" si="26"/>
        <v>4044</v>
      </c>
      <c r="J57" s="55">
        <v>0</v>
      </c>
      <c r="K57" s="4">
        <f t="shared" si="27"/>
        <v>5044</v>
      </c>
      <c r="L57" s="55">
        <v>44592</v>
      </c>
      <c r="M57" s="4">
        <f t="shared" si="28"/>
        <v>6044</v>
      </c>
      <c r="N57" s="55">
        <v>254523</v>
      </c>
    </row>
    <row r="58" spans="2:14" ht="12.95" customHeight="1" x14ac:dyDescent="0.2">
      <c r="B58" s="1" t="s">
        <v>204</v>
      </c>
      <c r="C58" s="4">
        <f t="shared" si="23"/>
        <v>1045</v>
      </c>
      <c r="D58" s="55">
        <v>292079</v>
      </c>
      <c r="E58" s="4">
        <f t="shared" si="24"/>
        <v>2045</v>
      </c>
      <c r="F58" s="55">
        <v>0</v>
      </c>
      <c r="G58" s="4">
        <f t="shared" si="25"/>
        <v>3045</v>
      </c>
      <c r="H58" s="55">
        <v>0</v>
      </c>
      <c r="I58" s="4">
        <f t="shared" si="26"/>
        <v>4045</v>
      </c>
      <c r="J58" s="55">
        <v>0</v>
      </c>
      <c r="K58" s="4">
        <f t="shared" si="27"/>
        <v>5045</v>
      </c>
      <c r="L58" s="55">
        <v>0</v>
      </c>
      <c r="M58" s="4">
        <f t="shared" si="28"/>
        <v>6045</v>
      </c>
      <c r="N58" s="55">
        <v>0</v>
      </c>
    </row>
    <row r="59" spans="2:14" ht="12.95" customHeight="1" x14ac:dyDescent="0.2">
      <c r="B59" s="1" t="s">
        <v>311</v>
      </c>
      <c r="C59" s="4">
        <f t="shared" si="23"/>
        <v>1046</v>
      </c>
      <c r="D59" s="55">
        <v>208251</v>
      </c>
      <c r="E59" s="4">
        <f t="shared" si="24"/>
        <v>2046</v>
      </c>
      <c r="F59" s="55">
        <v>0</v>
      </c>
      <c r="G59" s="4">
        <f t="shared" si="25"/>
        <v>3046</v>
      </c>
      <c r="H59" s="55">
        <v>0</v>
      </c>
      <c r="I59" s="4">
        <f t="shared" si="26"/>
        <v>4046</v>
      </c>
      <c r="J59" s="55">
        <v>0</v>
      </c>
      <c r="K59" s="4">
        <f t="shared" si="27"/>
        <v>5046</v>
      </c>
      <c r="L59" s="55">
        <v>0</v>
      </c>
      <c r="M59" s="4">
        <f t="shared" si="28"/>
        <v>6046</v>
      </c>
      <c r="N59" s="55">
        <v>0</v>
      </c>
    </row>
    <row r="60" spans="2:14" ht="12.95" customHeight="1" x14ac:dyDescent="0.2">
      <c r="B60" s="1" t="s">
        <v>312</v>
      </c>
      <c r="C60" s="4">
        <f t="shared" ref="C60:C70" si="29">C59+1</f>
        <v>1047</v>
      </c>
      <c r="D60" s="55">
        <v>337951</v>
      </c>
      <c r="E60" s="4">
        <f t="shared" si="24"/>
        <v>2047</v>
      </c>
      <c r="F60" s="55">
        <v>111</v>
      </c>
      <c r="G60" s="4">
        <f t="shared" si="25"/>
        <v>3047</v>
      </c>
      <c r="H60" s="55">
        <v>8116</v>
      </c>
      <c r="I60" s="4">
        <f t="shared" si="26"/>
        <v>4047</v>
      </c>
      <c r="J60" s="55">
        <v>0</v>
      </c>
      <c r="K60" s="4">
        <f t="shared" si="27"/>
        <v>5047</v>
      </c>
      <c r="L60" s="55">
        <v>0</v>
      </c>
      <c r="M60" s="4">
        <f t="shared" si="28"/>
        <v>6047</v>
      </c>
      <c r="N60" s="55">
        <v>0</v>
      </c>
    </row>
    <row r="61" spans="2:14" ht="12.95" customHeight="1" x14ac:dyDescent="0.2">
      <c r="B61" s="1" t="s">
        <v>313</v>
      </c>
      <c r="C61" s="4">
        <f t="shared" si="29"/>
        <v>1048</v>
      </c>
      <c r="D61" s="55">
        <v>1490</v>
      </c>
      <c r="E61" s="4">
        <f t="shared" si="24"/>
        <v>2048</v>
      </c>
      <c r="F61" s="55">
        <v>0</v>
      </c>
      <c r="G61" s="4">
        <f t="shared" si="25"/>
        <v>3048</v>
      </c>
      <c r="H61" s="55">
        <v>0</v>
      </c>
      <c r="I61" s="4">
        <f t="shared" si="26"/>
        <v>4048</v>
      </c>
      <c r="J61" s="55">
        <v>0</v>
      </c>
      <c r="K61" s="4">
        <f t="shared" ref="K61:K62" si="30">K60+1</f>
        <v>5048</v>
      </c>
      <c r="L61" s="55">
        <v>44592</v>
      </c>
      <c r="M61" s="4">
        <f t="shared" ref="M61:M62" si="31">M60+1</f>
        <v>6048</v>
      </c>
      <c r="N61" s="55">
        <v>254523</v>
      </c>
    </row>
    <row r="62" spans="2:14" ht="12.95" customHeight="1" x14ac:dyDescent="0.2">
      <c r="B62" s="1" t="s">
        <v>205</v>
      </c>
      <c r="C62" s="4">
        <f t="shared" si="29"/>
        <v>1049</v>
      </c>
      <c r="D62" s="55">
        <v>168364</v>
      </c>
      <c r="E62" s="4">
        <f t="shared" si="24"/>
        <v>2049</v>
      </c>
      <c r="F62" s="55">
        <v>0</v>
      </c>
      <c r="G62" s="4">
        <f t="shared" si="25"/>
        <v>3049</v>
      </c>
      <c r="H62" s="55">
        <v>0</v>
      </c>
      <c r="I62" s="4">
        <f t="shared" si="26"/>
        <v>4049</v>
      </c>
      <c r="J62" s="55">
        <v>0</v>
      </c>
      <c r="K62" s="4">
        <f t="shared" si="30"/>
        <v>5049</v>
      </c>
      <c r="L62" s="55">
        <v>0</v>
      </c>
      <c r="M62" s="4">
        <f t="shared" si="31"/>
        <v>6049</v>
      </c>
      <c r="N62" s="55">
        <v>0</v>
      </c>
    </row>
    <row r="63" spans="2:14" ht="12.95" customHeight="1" x14ac:dyDescent="0.2">
      <c r="B63" s="1" t="s">
        <v>314</v>
      </c>
      <c r="C63" s="4">
        <f t="shared" si="29"/>
        <v>1050</v>
      </c>
      <c r="D63" s="55">
        <v>245258</v>
      </c>
      <c r="E63" s="4">
        <f t="shared" si="24"/>
        <v>2050</v>
      </c>
      <c r="F63" s="55">
        <v>112227</v>
      </c>
      <c r="G63" s="4">
        <f t="shared" si="24"/>
        <v>3050</v>
      </c>
      <c r="H63" s="55">
        <v>0</v>
      </c>
      <c r="I63" s="4">
        <f t="shared" ref="I63" si="32">+I62+1</f>
        <v>4050</v>
      </c>
      <c r="J63" s="55">
        <v>0</v>
      </c>
      <c r="K63" s="4">
        <f t="shared" ref="K63" si="33">+K62+1</f>
        <v>5050</v>
      </c>
      <c r="L63" s="55">
        <v>0</v>
      </c>
      <c r="M63" s="4">
        <f t="shared" ref="M63" si="34">+M62+1</f>
        <v>6050</v>
      </c>
      <c r="N63" s="55">
        <v>0</v>
      </c>
    </row>
    <row r="64" spans="2:14" ht="12.95" customHeight="1" x14ac:dyDescent="0.2">
      <c r="B64" s="1" t="s">
        <v>409</v>
      </c>
      <c r="C64" s="4">
        <f>C63+1</f>
        <v>1051</v>
      </c>
      <c r="D64" s="55">
        <v>103835</v>
      </c>
      <c r="E64" s="4">
        <f t="shared" si="24"/>
        <v>2051</v>
      </c>
      <c r="F64" s="55">
        <v>241339</v>
      </c>
      <c r="G64" s="4">
        <f t="shared" si="24"/>
        <v>3051</v>
      </c>
      <c r="H64" s="55">
        <v>77428</v>
      </c>
      <c r="I64" s="4">
        <f t="shared" ref="I64" si="35">+I63+1</f>
        <v>4051</v>
      </c>
      <c r="J64" s="55">
        <v>2221</v>
      </c>
      <c r="K64" s="4">
        <f t="shared" ref="K64" si="36">+K63+1</f>
        <v>5051</v>
      </c>
      <c r="L64" s="55">
        <v>25066</v>
      </c>
      <c r="M64" s="4">
        <f t="shared" ref="M64" si="37">+M63+1</f>
        <v>6051</v>
      </c>
      <c r="N64" s="55">
        <v>441056</v>
      </c>
    </row>
    <row r="65" spans="2:14" ht="12.95" customHeight="1" x14ac:dyDescent="0.2">
      <c r="B65" s="1" t="s">
        <v>410</v>
      </c>
      <c r="C65" s="4">
        <f t="shared" si="29"/>
        <v>1052</v>
      </c>
      <c r="D65" s="55">
        <v>282056</v>
      </c>
      <c r="E65" s="4">
        <f t="shared" si="24"/>
        <v>2052</v>
      </c>
      <c r="F65" s="55">
        <v>315802</v>
      </c>
      <c r="G65" s="4">
        <f t="shared" si="24"/>
        <v>3052</v>
      </c>
      <c r="H65" s="55">
        <v>1804676</v>
      </c>
      <c r="I65" s="4">
        <f t="shared" ref="I65" si="38">+I64+1</f>
        <v>4052</v>
      </c>
      <c r="J65" s="55">
        <v>2722569</v>
      </c>
      <c r="K65" s="4">
        <f t="shared" ref="K65" si="39">+K64+1</f>
        <v>5052</v>
      </c>
      <c r="L65" s="55">
        <v>950413</v>
      </c>
      <c r="M65" s="4">
        <f t="shared" ref="M65" si="40">+M64+1</f>
        <v>6052</v>
      </c>
      <c r="N65" s="55">
        <v>9765585</v>
      </c>
    </row>
    <row r="66" spans="2:14" ht="12.95" customHeight="1" x14ac:dyDescent="0.2">
      <c r="B66" s="1" t="s">
        <v>328</v>
      </c>
      <c r="C66" s="4">
        <f t="shared" si="29"/>
        <v>1053</v>
      </c>
      <c r="D66" s="55">
        <v>0</v>
      </c>
      <c r="E66" s="4">
        <f t="shared" si="24"/>
        <v>2053</v>
      </c>
      <c r="F66" s="55">
        <v>0</v>
      </c>
      <c r="G66" s="4">
        <f t="shared" si="24"/>
        <v>3053</v>
      </c>
      <c r="H66" s="55">
        <v>0</v>
      </c>
      <c r="I66" s="4">
        <f t="shared" ref="I66" si="41">+I65+1</f>
        <v>4053</v>
      </c>
      <c r="J66" s="55">
        <v>32894</v>
      </c>
      <c r="K66" s="4">
        <f t="shared" ref="K66" si="42">+K65+1</f>
        <v>5053</v>
      </c>
      <c r="L66" s="55">
        <v>0</v>
      </c>
      <c r="M66" s="4">
        <f t="shared" ref="M66" si="43">+M65+1</f>
        <v>6053</v>
      </c>
      <c r="N66" s="55">
        <v>4603</v>
      </c>
    </row>
    <row r="67" spans="2:14" ht="12.95" customHeight="1" x14ac:dyDescent="0.2">
      <c r="B67" s="1" t="s">
        <v>329</v>
      </c>
      <c r="C67" s="4">
        <f t="shared" si="29"/>
        <v>1054</v>
      </c>
      <c r="D67" s="55">
        <v>2699</v>
      </c>
      <c r="E67" s="4">
        <f t="shared" si="24"/>
        <v>2054</v>
      </c>
      <c r="F67" s="55">
        <v>742</v>
      </c>
      <c r="G67" s="4">
        <f t="shared" si="24"/>
        <v>3054</v>
      </c>
      <c r="H67" s="55">
        <v>1387</v>
      </c>
      <c r="I67" s="4">
        <f t="shared" ref="I67" si="44">+I66+1</f>
        <v>4054</v>
      </c>
      <c r="J67" s="55">
        <v>4310</v>
      </c>
      <c r="K67" s="4">
        <f t="shared" ref="K67" si="45">+K66+1</f>
        <v>5054</v>
      </c>
      <c r="L67" s="55">
        <v>3319</v>
      </c>
      <c r="M67" s="4">
        <f t="shared" ref="M67" si="46">+M66+1</f>
        <v>6054</v>
      </c>
      <c r="N67" s="55">
        <v>156807</v>
      </c>
    </row>
    <row r="68" spans="2:14" ht="12.95" customHeight="1" x14ac:dyDescent="0.2">
      <c r="B68" s="1" t="s">
        <v>331</v>
      </c>
      <c r="C68" s="4">
        <f t="shared" si="29"/>
        <v>1055</v>
      </c>
      <c r="D68" s="55">
        <v>2568237</v>
      </c>
      <c r="E68" s="4">
        <f t="shared" si="24"/>
        <v>2055</v>
      </c>
      <c r="F68" s="55">
        <v>56217</v>
      </c>
      <c r="G68" s="4">
        <f t="shared" si="24"/>
        <v>3055</v>
      </c>
      <c r="H68" s="55">
        <v>98844</v>
      </c>
      <c r="I68" s="4">
        <f t="shared" ref="I68" si="47">+I67+1</f>
        <v>4055</v>
      </c>
      <c r="J68" s="55">
        <v>168849</v>
      </c>
      <c r="K68" s="4">
        <f t="shared" ref="K68" si="48">+K67+1</f>
        <v>5055</v>
      </c>
      <c r="L68" s="55">
        <v>25353</v>
      </c>
      <c r="M68" s="4">
        <f t="shared" ref="M68" si="49">+M67+1</f>
        <v>6055</v>
      </c>
      <c r="N68" s="55">
        <v>1768221</v>
      </c>
    </row>
    <row r="69" spans="2:14" ht="12.95" customHeight="1" x14ac:dyDescent="0.2">
      <c r="B69" s="1" t="s">
        <v>411</v>
      </c>
      <c r="C69" s="4">
        <f t="shared" si="29"/>
        <v>1056</v>
      </c>
      <c r="D69" s="55">
        <v>2568048</v>
      </c>
      <c r="E69" s="4">
        <f t="shared" si="24"/>
        <v>2056</v>
      </c>
      <c r="F69" s="55">
        <v>40543</v>
      </c>
      <c r="G69" s="4">
        <f t="shared" si="24"/>
        <v>3056</v>
      </c>
      <c r="H69" s="55">
        <v>40484</v>
      </c>
      <c r="I69" s="4">
        <f t="shared" ref="I69" si="50">+I68+1</f>
        <v>4056</v>
      </c>
      <c r="J69" s="55">
        <v>0</v>
      </c>
      <c r="K69" s="4">
        <f t="shared" ref="K69" si="51">+K68+1</f>
        <v>5056</v>
      </c>
      <c r="L69" s="55">
        <v>3237</v>
      </c>
      <c r="M69" s="4">
        <f t="shared" ref="M69" si="52">+M68+1</f>
        <v>6056</v>
      </c>
      <c r="N69" s="55">
        <v>0</v>
      </c>
    </row>
    <row r="70" spans="2:14" ht="12.95" customHeight="1" x14ac:dyDescent="0.2">
      <c r="B70" s="1" t="s">
        <v>412</v>
      </c>
      <c r="C70" s="4">
        <f t="shared" si="29"/>
        <v>1057</v>
      </c>
      <c r="D70" s="55">
        <v>190</v>
      </c>
      <c r="E70" s="4">
        <f t="shared" si="24"/>
        <v>2057</v>
      </c>
      <c r="F70" s="55">
        <v>15674</v>
      </c>
      <c r="G70" s="4">
        <f t="shared" si="24"/>
        <v>3057</v>
      </c>
      <c r="H70" s="55">
        <v>58360</v>
      </c>
      <c r="I70" s="4">
        <f t="shared" ref="I70" si="53">+I69+1</f>
        <v>4057</v>
      </c>
      <c r="J70" s="55">
        <v>168849</v>
      </c>
      <c r="K70" s="4">
        <f t="shared" ref="K70" si="54">+K69+1</f>
        <v>5057</v>
      </c>
      <c r="L70" s="55">
        <v>22116</v>
      </c>
      <c r="M70" s="4">
        <f t="shared" ref="M70" si="55">+M69+1</f>
        <v>6057</v>
      </c>
      <c r="N70" s="55">
        <v>1768221</v>
      </c>
    </row>
    <row r="71" spans="2:14" s="41" customFormat="1" ht="12.95" customHeight="1" x14ac:dyDescent="0.2">
      <c r="B71" s="82" t="s">
        <v>111</v>
      </c>
      <c r="C71" s="86">
        <f>+C70+1</f>
        <v>1058</v>
      </c>
      <c r="D71" s="75">
        <v>16964677</v>
      </c>
      <c r="E71" s="86">
        <f>+E70+1</f>
        <v>2058</v>
      </c>
      <c r="F71" s="75">
        <v>2299593</v>
      </c>
      <c r="G71" s="86">
        <f>+G70+1</f>
        <v>3058</v>
      </c>
      <c r="H71" s="75">
        <v>17020845</v>
      </c>
      <c r="I71" s="86">
        <f>+I70+1</f>
        <v>4058</v>
      </c>
      <c r="J71" s="75">
        <v>8278784</v>
      </c>
      <c r="K71" s="86">
        <f>+K70+1</f>
        <v>5058</v>
      </c>
      <c r="L71" s="75">
        <v>8075780</v>
      </c>
      <c r="M71" s="86">
        <f>+K71+1000</f>
        <v>6058</v>
      </c>
      <c r="N71" s="75">
        <v>198478085</v>
      </c>
    </row>
    <row r="74" spans="2:14" ht="12.95" customHeight="1" x14ac:dyDescent="0.2">
      <c r="B74" s="82" t="s">
        <v>50</v>
      </c>
      <c r="C74" s="87"/>
      <c r="D74" s="82"/>
      <c r="E74" s="87"/>
      <c r="F74" s="82"/>
      <c r="G74" s="87"/>
      <c r="H74" s="82"/>
      <c r="I74" s="87"/>
      <c r="J74" s="82"/>
      <c r="K74" s="87"/>
      <c r="L74" s="82"/>
      <c r="M74" s="74"/>
      <c r="N74" s="82"/>
    </row>
    <row r="75" spans="2:14" ht="12.95" customHeight="1" x14ac:dyDescent="0.2">
      <c r="B75" s="1" t="s">
        <v>413</v>
      </c>
      <c r="C75" s="4">
        <f>+C71+1</f>
        <v>1059</v>
      </c>
      <c r="D75" s="55">
        <v>2065031</v>
      </c>
      <c r="E75" s="4">
        <f>C75+1000</f>
        <v>2059</v>
      </c>
      <c r="F75" s="55">
        <v>350916</v>
      </c>
      <c r="G75" s="4">
        <f>E75+1000</f>
        <v>3059</v>
      </c>
      <c r="H75" s="55">
        <v>3542345</v>
      </c>
      <c r="I75" s="4">
        <f>G75+1000</f>
        <v>4059</v>
      </c>
      <c r="J75" s="55">
        <v>2113606</v>
      </c>
      <c r="K75" s="4">
        <f>I75+1000</f>
        <v>5059</v>
      </c>
      <c r="L75" s="55">
        <v>1903692</v>
      </c>
      <c r="M75" s="4">
        <f>+K75+1000</f>
        <v>6059</v>
      </c>
      <c r="N75" s="55">
        <v>7870374</v>
      </c>
    </row>
    <row r="76" spans="2:14" ht="12.95" customHeight="1" x14ac:dyDescent="0.2">
      <c r="B76" s="84" t="s">
        <v>414</v>
      </c>
      <c r="C76" s="88">
        <f>+C75+1</f>
        <v>1060</v>
      </c>
      <c r="D76" s="79">
        <v>7103809</v>
      </c>
      <c r="E76" s="88">
        <f>C76+1000</f>
        <v>2060</v>
      </c>
      <c r="F76" s="79">
        <v>1613191</v>
      </c>
      <c r="G76" s="88">
        <f>E76+1000</f>
        <v>3060</v>
      </c>
      <c r="H76" s="79">
        <v>25038</v>
      </c>
      <c r="I76" s="88">
        <f>G76+1000</f>
        <v>4060</v>
      </c>
      <c r="J76" s="79">
        <v>11142</v>
      </c>
      <c r="K76" s="88">
        <f>I76+1000</f>
        <v>5060</v>
      </c>
      <c r="L76" s="79">
        <v>115701</v>
      </c>
      <c r="M76" s="88">
        <f>+K76+1000</f>
        <v>6060</v>
      </c>
      <c r="N76" s="79">
        <v>24118</v>
      </c>
    </row>
    <row r="77" spans="2:14" ht="12.95" customHeight="1" x14ac:dyDescent="0.2">
      <c r="C77" s="4"/>
      <c r="D77" s="2"/>
      <c r="E77" s="4"/>
      <c r="G77" s="4"/>
      <c r="I77" s="4"/>
      <c r="K77" s="4"/>
    </row>
    <row r="79" spans="2:14" ht="12.95" customHeight="1" x14ac:dyDescent="0.2"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</row>
    <row r="80" spans="2:14" ht="12.95" customHeight="1" x14ac:dyDescent="0.2">
      <c r="B80" s="89" t="s">
        <v>438</v>
      </c>
      <c r="D80" s="6"/>
      <c r="F80" s="6"/>
      <c r="H80" s="6"/>
      <c r="J80" s="6"/>
      <c r="L80" s="6"/>
    </row>
    <row r="81" spans="2:14" ht="12.95" customHeight="1" x14ac:dyDescent="0.2">
      <c r="B81" s="128" t="s">
        <v>226</v>
      </c>
      <c r="C81" s="127" t="s">
        <v>244</v>
      </c>
      <c r="D81" s="127"/>
      <c r="E81" s="127" t="s">
        <v>263</v>
      </c>
      <c r="F81" s="127"/>
      <c r="G81" s="127" t="s">
        <v>267</v>
      </c>
      <c r="H81" s="127"/>
      <c r="I81" s="127" t="s">
        <v>264</v>
      </c>
      <c r="J81" s="127"/>
      <c r="K81" s="127" t="s">
        <v>265</v>
      </c>
      <c r="L81" s="127"/>
      <c r="M81" s="127" t="s">
        <v>266</v>
      </c>
      <c r="N81" s="127"/>
    </row>
    <row r="82" spans="2:14" ht="12.95" customHeight="1" x14ac:dyDescent="0.2">
      <c r="B82" s="129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</row>
    <row r="83" spans="2:14" s="41" customFormat="1" ht="12.95" customHeight="1" x14ac:dyDescent="0.2">
      <c r="B83" s="41" t="s">
        <v>227</v>
      </c>
      <c r="C83" s="7">
        <f>C76+1</f>
        <v>1061</v>
      </c>
      <c r="D83" s="58">
        <v>20179107</v>
      </c>
      <c r="E83" s="7">
        <f t="shared" ref="E83:E101" si="56">C83+1000</f>
        <v>2061</v>
      </c>
      <c r="F83" s="58">
        <v>5210277</v>
      </c>
      <c r="G83" s="7">
        <f t="shared" ref="G83:G101" si="57">E83+1000</f>
        <v>3061</v>
      </c>
      <c r="H83" s="58">
        <v>16711715</v>
      </c>
      <c r="I83" s="7">
        <f t="shared" ref="I83:I101" si="58">G83+1000</f>
        <v>4061</v>
      </c>
      <c r="J83" s="58">
        <v>10770170</v>
      </c>
      <c r="K83" s="7">
        <f t="shared" ref="K83:K101" si="59">I83+1000</f>
        <v>5061</v>
      </c>
      <c r="L83" s="58">
        <v>8925237</v>
      </c>
      <c r="M83" s="7">
        <f>+K83+1000</f>
        <v>6061</v>
      </c>
      <c r="N83" s="58">
        <v>36553763</v>
      </c>
    </row>
    <row r="84" spans="2:14" ht="12.95" customHeight="1" x14ac:dyDescent="0.2">
      <c r="B84" s="1" t="s">
        <v>228</v>
      </c>
      <c r="C84" s="4">
        <f t="shared" ref="C84:C101" si="60">C83+1</f>
        <v>1062</v>
      </c>
      <c r="D84" s="55">
        <v>471521</v>
      </c>
      <c r="E84" s="4">
        <f t="shared" si="56"/>
        <v>2062</v>
      </c>
      <c r="F84" s="55">
        <v>406083</v>
      </c>
      <c r="G84" s="4">
        <f t="shared" si="57"/>
        <v>3062</v>
      </c>
      <c r="H84" s="55">
        <v>991333</v>
      </c>
      <c r="I84" s="4">
        <f t="shared" si="58"/>
        <v>4062</v>
      </c>
      <c r="J84" s="55">
        <v>1090783</v>
      </c>
      <c r="K84" s="4">
        <f t="shared" si="59"/>
        <v>5062</v>
      </c>
      <c r="L84" s="55">
        <v>972061</v>
      </c>
      <c r="M84" s="4">
        <f t="shared" ref="M84:M101" si="61">K84+1000</f>
        <v>6062</v>
      </c>
      <c r="N84" s="55">
        <v>4191227</v>
      </c>
    </row>
    <row r="85" spans="2:14" ht="12.95" customHeight="1" x14ac:dyDescent="0.2">
      <c r="B85" s="45" t="s">
        <v>275</v>
      </c>
      <c r="C85" s="4">
        <f t="shared" si="60"/>
        <v>1063</v>
      </c>
      <c r="D85" s="55">
        <v>399037</v>
      </c>
      <c r="E85" s="4">
        <f t="shared" si="56"/>
        <v>2063</v>
      </c>
      <c r="F85" s="55">
        <v>228664</v>
      </c>
      <c r="G85" s="4">
        <f t="shared" si="57"/>
        <v>3063</v>
      </c>
      <c r="H85" s="55">
        <v>714690</v>
      </c>
      <c r="I85" s="4">
        <f t="shared" si="58"/>
        <v>4063</v>
      </c>
      <c r="J85" s="55">
        <v>841340</v>
      </c>
      <c r="K85" s="4">
        <f t="shared" si="59"/>
        <v>5063</v>
      </c>
      <c r="L85" s="55">
        <v>742181</v>
      </c>
      <c r="M85" s="4">
        <f t="shared" si="61"/>
        <v>6063</v>
      </c>
      <c r="N85" s="55">
        <v>3724934</v>
      </c>
    </row>
    <row r="86" spans="2:14" ht="12.95" customHeight="1" x14ac:dyDescent="0.2">
      <c r="B86" s="57" t="s">
        <v>276</v>
      </c>
      <c r="C86" s="4">
        <f t="shared" si="60"/>
        <v>1064</v>
      </c>
      <c r="D86" s="55">
        <v>12964</v>
      </c>
      <c r="E86" s="4">
        <f t="shared" si="56"/>
        <v>2064</v>
      </c>
      <c r="F86" s="55">
        <v>0</v>
      </c>
      <c r="G86" s="4">
        <f t="shared" si="57"/>
        <v>3064</v>
      </c>
      <c r="H86" s="55">
        <v>0</v>
      </c>
      <c r="I86" s="4">
        <f t="shared" si="58"/>
        <v>4064</v>
      </c>
      <c r="J86" s="55">
        <v>0</v>
      </c>
      <c r="K86" s="4">
        <f t="shared" si="59"/>
        <v>5064</v>
      </c>
      <c r="L86" s="55">
        <v>0</v>
      </c>
      <c r="M86" s="4">
        <f t="shared" si="61"/>
        <v>6064</v>
      </c>
      <c r="N86" s="55">
        <v>0</v>
      </c>
    </row>
    <row r="87" spans="2:14" ht="12.95" customHeight="1" x14ac:dyDescent="0.2">
      <c r="B87" s="57" t="s">
        <v>268</v>
      </c>
      <c r="C87" s="4">
        <f t="shared" si="60"/>
        <v>1065</v>
      </c>
      <c r="D87" s="55">
        <v>59519</v>
      </c>
      <c r="E87" s="4">
        <f t="shared" si="56"/>
        <v>2065</v>
      </c>
      <c r="F87" s="55">
        <v>177418</v>
      </c>
      <c r="G87" s="4">
        <f t="shared" si="57"/>
        <v>3065</v>
      </c>
      <c r="H87" s="55">
        <v>276643</v>
      </c>
      <c r="I87" s="4">
        <f t="shared" si="58"/>
        <v>4065</v>
      </c>
      <c r="J87" s="55">
        <v>249443</v>
      </c>
      <c r="K87" s="4">
        <f t="shared" si="59"/>
        <v>5065</v>
      </c>
      <c r="L87" s="55">
        <v>229880</v>
      </c>
      <c r="M87" s="4">
        <f t="shared" si="61"/>
        <v>6065</v>
      </c>
      <c r="N87" s="55">
        <v>466293</v>
      </c>
    </row>
    <row r="88" spans="2:14" ht="12.95" customHeight="1" x14ac:dyDescent="0.2">
      <c r="B88" s="1" t="s">
        <v>99</v>
      </c>
      <c r="C88" s="4">
        <f t="shared" si="60"/>
        <v>1066</v>
      </c>
      <c r="D88" s="55">
        <v>566953</v>
      </c>
      <c r="E88" s="4">
        <f t="shared" si="56"/>
        <v>2066</v>
      </c>
      <c r="F88" s="55">
        <v>483171</v>
      </c>
      <c r="G88" s="4">
        <f t="shared" si="57"/>
        <v>3066</v>
      </c>
      <c r="H88" s="55">
        <v>289503</v>
      </c>
      <c r="I88" s="4">
        <f t="shared" si="58"/>
        <v>4066</v>
      </c>
      <c r="J88" s="55">
        <v>267875</v>
      </c>
      <c r="K88" s="4">
        <f t="shared" si="59"/>
        <v>5066</v>
      </c>
      <c r="L88" s="55">
        <v>118594</v>
      </c>
      <c r="M88" s="4">
        <f t="shared" si="61"/>
        <v>6066</v>
      </c>
      <c r="N88" s="55">
        <v>57287</v>
      </c>
    </row>
    <row r="89" spans="2:14" ht="12.95" customHeight="1" x14ac:dyDescent="0.2">
      <c r="B89" s="1" t="s">
        <v>204</v>
      </c>
      <c r="C89" s="4">
        <f t="shared" si="60"/>
        <v>1067</v>
      </c>
      <c r="D89" s="55">
        <v>164651</v>
      </c>
      <c r="E89" s="4">
        <f t="shared" si="56"/>
        <v>2067</v>
      </c>
      <c r="F89" s="55">
        <v>0</v>
      </c>
      <c r="G89" s="4">
        <f t="shared" si="57"/>
        <v>3067</v>
      </c>
      <c r="H89" s="55">
        <v>0</v>
      </c>
      <c r="I89" s="4">
        <f t="shared" si="58"/>
        <v>4067</v>
      </c>
      <c r="J89" s="55">
        <v>0</v>
      </c>
      <c r="K89" s="4">
        <f t="shared" si="59"/>
        <v>5067</v>
      </c>
      <c r="L89" s="55">
        <v>0</v>
      </c>
      <c r="M89" s="4">
        <f t="shared" si="61"/>
        <v>6067</v>
      </c>
      <c r="N89" s="55">
        <v>36250</v>
      </c>
    </row>
    <row r="90" spans="2:14" ht="12.95" customHeight="1" x14ac:dyDescent="0.2">
      <c r="B90" s="1" t="s">
        <v>311</v>
      </c>
      <c r="C90" s="4">
        <f t="shared" si="60"/>
        <v>1068</v>
      </c>
      <c r="D90" s="55">
        <v>300</v>
      </c>
      <c r="E90" s="4">
        <f t="shared" si="56"/>
        <v>2068</v>
      </c>
      <c r="F90" s="55">
        <v>0</v>
      </c>
      <c r="G90" s="4">
        <f t="shared" si="57"/>
        <v>3068</v>
      </c>
      <c r="H90" s="55">
        <v>0</v>
      </c>
      <c r="I90" s="4">
        <f t="shared" si="58"/>
        <v>4068</v>
      </c>
      <c r="J90" s="55">
        <v>0</v>
      </c>
      <c r="K90" s="4">
        <f t="shared" si="59"/>
        <v>5068</v>
      </c>
      <c r="L90" s="55">
        <v>0</v>
      </c>
      <c r="M90" s="4">
        <f t="shared" si="61"/>
        <v>6068</v>
      </c>
      <c r="N90" s="55">
        <v>0</v>
      </c>
    </row>
    <row r="91" spans="2:14" ht="12.95" customHeight="1" x14ac:dyDescent="0.2">
      <c r="B91" s="1" t="s">
        <v>312</v>
      </c>
      <c r="C91" s="4">
        <f t="shared" si="60"/>
        <v>1069</v>
      </c>
      <c r="D91" s="55">
        <v>8457</v>
      </c>
      <c r="E91" s="4">
        <f t="shared" si="56"/>
        <v>2069</v>
      </c>
      <c r="F91" s="55">
        <v>5250</v>
      </c>
      <c r="G91" s="4">
        <f t="shared" si="57"/>
        <v>3069</v>
      </c>
      <c r="H91" s="55">
        <v>0</v>
      </c>
      <c r="I91" s="4">
        <f t="shared" si="58"/>
        <v>4069</v>
      </c>
      <c r="J91" s="55">
        <v>0</v>
      </c>
      <c r="K91" s="4">
        <f t="shared" si="59"/>
        <v>5069</v>
      </c>
      <c r="L91" s="55">
        <v>0</v>
      </c>
      <c r="M91" s="4">
        <f t="shared" si="61"/>
        <v>6069</v>
      </c>
      <c r="N91" s="55">
        <v>0</v>
      </c>
    </row>
    <row r="92" spans="2:14" ht="12.95" customHeight="1" x14ac:dyDescent="0.2">
      <c r="B92" s="1" t="s">
        <v>313</v>
      </c>
      <c r="C92" s="4">
        <f t="shared" si="60"/>
        <v>1070</v>
      </c>
      <c r="D92" s="55">
        <v>187708</v>
      </c>
      <c r="E92" s="4">
        <f t="shared" si="56"/>
        <v>2070</v>
      </c>
      <c r="F92" s="55">
        <v>476813</v>
      </c>
      <c r="G92" s="4">
        <f t="shared" si="57"/>
        <v>3070</v>
      </c>
      <c r="H92" s="55">
        <v>259206</v>
      </c>
      <c r="I92" s="4">
        <f t="shared" si="58"/>
        <v>4070</v>
      </c>
      <c r="J92" s="55">
        <v>194220</v>
      </c>
      <c r="K92" s="4">
        <f t="shared" si="59"/>
        <v>5070</v>
      </c>
      <c r="L92" s="55">
        <v>30543</v>
      </c>
      <c r="M92" s="4">
        <f t="shared" si="61"/>
        <v>6070</v>
      </c>
      <c r="N92" s="55">
        <v>11070</v>
      </c>
    </row>
    <row r="93" spans="2:14" ht="12.95" customHeight="1" x14ac:dyDescent="0.2">
      <c r="B93" s="1" t="s">
        <v>205</v>
      </c>
      <c r="C93" s="4">
        <f t="shared" si="60"/>
        <v>1071</v>
      </c>
      <c r="D93" s="55">
        <v>44077</v>
      </c>
      <c r="E93" s="4">
        <f t="shared" ref="E93:E94" si="62">C93+1000</f>
        <v>2071</v>
      </c>
      <c r="F93" s="55">
        <v>1108</v>
      </c>
      <c r="G93" s="4">
        <f t="shared" ref="G93:G94" si="63">E93+1000</f>
        <v>3071</v>
      </c>
      <c r="H93" s="55">
        <v>30297</v>
      </c>
      <c r="I93" s="4">
        <f t="shared" ref="I93:I94" si="64">G93+1000</f>
        <v>4071</v>
      </c>
      <c r="J93" s="55">
        <v>3655</v>
      </c>
      <c r="K93" s="4">
        <f t="shared" ref="K93:K94" si="65">I93+1000</f>
        <v>5071</v>
      </c>
      <c r="L93" s="55">
        <v>3051</v>
      </c>
      <c r="M93" s="4">
        <f t="shared" ref="M93:M94" si="66">K93+1000</f>
        <v>6071</v>
      </c>
      <c r="N93" s="55">
        <v>9967</v>
      </c>
    </row>
    <row r="94" spans="2:14" ht="12.95" customHeight="1" x14ac:dyDescent="0.2">
      <c r="B94" s="1" t="s">
        <v>314</v>
      </c>
      <c r="C94" s="4">
        <f t="shared" si="60"/>
        <v>1072</v>
      </c>
      <c r="D94" s="55">
        <v>161760</v>
      </c>
      <c r="E94" s="4">
        <f t="shared" si="62"/>
        <v>2072</v>
      </c>
      <c r="F94" s="55">
        <v>0</v>
      </c>
      <c r="G94" s="4">
        <f t="shared" si="63"/>
        <v>3072</v>
      </c>
      <c r="H94" s="55">
        <v>0</v>
      </c>
      <c r="I94" s="4">
        <f t="shared" si="64"/>
        <v>4072</v>
      </c>
      <c r="J94" s="55">
        <v>70000</v>
      </c>
      <c r="K94" s="4">
        <f t="shared" si="65"/>
        <v>5072</v>
      </c>
      <c r="L94" s="55">
        <v>85000</v>
      </c>
      <c r="M94" s="4">
        <f t="shared" si="66"/>
        <v>6072</v>
      </c>
      <c r="N94" s="55">
        <v>0</v>
      </c>
    </row>
    <row r="95" spans="2:14" ht="12.95" customHeight="1" x14ac:dyDescent="0.2">
      <c r="B95" s="1" t="s">
        <v>409</v>
      </c>
      <c r="C95" s="4">
        <f t="shared" si="60"/>
        <v>1073</v>
      </c>
      <c r="D95" s="55">
        <v>397920</v>
      </c>
      <c r="E95" s="4">
        <f t="shared" si="56"/>
        <v>2073</v>
      </c>
      <c r="F95" s="55">
        <v>163330</v>
      </c>
      <c r="G95" s="4">
        <f t="shared" si="57"/>
        <v>3073</v>
      </c>
      <c r="H95" s="55">
        <v>847411</v>
      </c>
      <c r="I95" s="4">
        <f t="shared" si="58"/>
        <v>4073</v>
      </c>
      <c r="J95" s="55">
        <v>320782</v>
      </c>
      <c r="K95" s="4">
        <f t="shared" si="59"/>
        <v>5073</v>
      </c>
      <c r="L95" s="55">
        <v>432784</v>
      </c>
      <c r="M95" s="4">
        <f t="shared" si="61"/>
        <v>6073</v>
      </c>
      <c r="N95" s="55">
        <v>959039</v>
      </c>
    </row>
    <row r="96" spans="2:14" ht="12.95" customHeight="1" x14ac:dyDescent="0.2">
      <c r="B96" s="1" t="s">
        <v>410</v>
      </c>
      <c r="C96" s="4">
        <f t="shared" si="60"/>
        <v>1074</v>
      </c>
      <c r="D96" s="55">
        <v>8378832</v>
      </c>
      <c r="E96" s="4">
        <f t="shared" si="56"/>
        <v>2074</v>
      </c>
      <c r="F96" s="55">
        <v>2424105</v>
      </c>
      <c r="G96" s="4">
        <f t="shared" si="57"/>
        <v>3074</v>
      </c>
      <c r="H96" s="55">
        <v>7550582</v>
      </c>
      <c r="I96" s="4">
        <f t="shared" si="58"/>
        <v>4074</v>
      </c>
      <c r="J96" s="55">
        <v>2260088</v>
      </c>
      <c r="K96" s="4">
        <f t="shared" si="59"/>
        <v>5074</v>
      </c>
      <c r="L96" s="55">
        <v>1528872</v>
      </c>
      <c r="M96" s="4">
        <f t="shared" si="61"/>
        <v>6074</v>
      </c>
      <c r="N96" s="55">
        <v>3834715</v>
      </c>
    </row>
    <row r="97" spans="2:14" ht="12.95" customHeight="1" x14ac:dyDescent="0.2">
      <c r="B97" s="1" t="s">
        <v>328</v>
      </c>
      <c r="C97" s="4">
        <f t="shared" si="60"/>
        <v>1075</v>
      </c>
      <c r="D97" s="55">
        <v>23062</v>
      </c>
      <c r="E97" s="4">
        <f t="shared" si="56"/>
        <v>2075</v>
      </c>
      <c r="F97" s="55">
        <v>9176</v>
      </c>
      <c r="G97" s="4">
        <f t="shared" si="57"/>
        <v>3075</v>
      </c>
      <c r="H97" s="55">
        <v>31051</v>
      </c>
      <c r="I97" s="4">
        <f t="shared" si="58"/>
        <v>4075</v>
      </c>
      <c r="J97" s="55">
        <v>16233</v>
      </c>
      <c r="K97" s="4">
        <f t="shared" si="59"/>
        <v>5075</v>
      </c>
      <c r="L97" s="55">
        <v>11892</v>
      </c>
      <c r="M97" s="4">
        <f t="shared" si="61"/>
        <v>6075</v>
      </c>
      <c r="N97" s="55">
        <v>64839</v>
      </c>
    </row>
    <row r="98" spans="2:14" ht="12.95" customHeight="1" x14ac:dyDescent="0.2">
      <c r="B98" s="1" t="s">
        <v>329</v>
      </c>
      <c r="C98" s="4">
        <f t="shared" si="60"/>
        <v>1076</v>
      </c>
      <c r="D98" s="55">
        <v>10304352</v>
      </c>
      <c r="E98" s="4">
        <f t="shared" si="56"/>
        <v>2076</v>
      </c>
      <c r="F98" s="55">
        <v>1723969</v>
      </c>
      <c r="G98" s="4">
        <f t="shared" si="57"/>
        <v>3076</v>
      </c>
      <c r="H98" s="55">
        <v>7000026</v>
      </c>
      <c r="I98" s="4">
        <f t="shared" si="58"/>
        <v>4076</v>
      </c>
      <c r="J98" s="55">
        <v>6812527</v>
      </c>
      <c r="K98" s="4">
        <f t="shared" si="59"/>
        <v>5076</v>
      </c>
      <c r="L98" s="55">
        <v>5859360</v>
      </c>
      <c r="M98" s="4">
        <f t="shared" si="61"/>
        <v>6076</v>
      </c>
      <c r="N98" s="55">
        <v>27440889</v>
      </c>
    </row>
    <row r="99" spans="2:14" ht="12.95" customHeight="1" x14ac:dyDescent="0.2">
      <c r="B99" s="1" t="s">
        <v>331</v>
      </c>
      <c r="C99" s="4">
        <f t="shared" si="60"/>
        <v>1077</v>
      </c>
      <c r="D99" s="55">
        <v>36467</v>
      </c>
      <c r="E99" s="4">
        <f t="shared" si="56"/>
        <v>2077</v>
      </c>
      <c r="F99" s="55">
        <v>444</v>
      </c>
      <c r="G99" s="4">
        <f t="shared" si="57"/>
        <v>3077</v>
      </c>
      <c r="H99" s="55">
        <v>1809</v>
      </c>
      <c r="I99" s="4">
        <f t="shared" si="58"/>
        <v>4077</v>
      </c>
      <c r="J99" s="55">
        <v>1883</v>
      </c>
      <c r="K99" s="4">
        <f t="shared" si="59"/>
        <v>5077</v>
      </c>
      <c r="L99" s="55">
        <v>1673</v>
      </c>
      <c r="M99" s="4">
        <f t="shared" si="61"/>
        <v>6077</v>
      </c>
      <c r="N99" s="55">
        <v>5768</v>
      </c>
    </row>
    <row r="100" spans="2:14" ht="12.95" customHeight="1" x14ac:dyDescent="0.2">
      <c r="B100" s="1" t="s">
        <v>411</v>
      </c>
      <c r="C100" s="4">
        <f t="shared" si="60"/>
        <v>1078</v>
      </c>
      <c r="D100" s="55">
        <v>21394</v>
      </c>
      <c r="E100" s="4">
        <f t="shared" si="56"/>
        <v>2078</v>
      </c>
      <c r="F100" s="55">
        <v>0</v>
      </c>
      <c r="G100" s="4">
        <f t="shared" si="57"/>
        <v>3078</v>
      </c>
      <c r="H100" s="55">
        <v>0</v>
      </c>
      <c r="I100" s="4">
        <f t="shared" si="58"/>
        <v>4078</v>
      </c>
      <c r="J100" s="55">
        <v>0</v>
      </c>
      <c r="K100" s="4">
        <f t="shared" si="59"/>
        <v>5078</v>
      </c>
      <c r="L100" s="55">
        <v>0</v>
      </c>
      <c r="M100" s="4">
        <f t="shared" si="61"/>
        <v>6078</v>
      </c>
      <c r="N100" s="55">
        <v>0</v>
      </c>
    </row>
    <row r="101" spans="2:14" ht="12.95" customHeight="1" x14ac:dyDescent="0.2">
      <c r="B101" s="1" t="s">
        <v>412</v>
      </c>
      <c r="C101" s="4">
        <f t="shared" si="60"/>
        <v>1079</v>
      </c>
      <c r="D101" s="55">
        <v>15073</v>
      </c>
      <c r="E101" s="4">
        <f t="shared" si="56"/>
        <v>2079</v>
      </c>
      <c r="F101" s="55">
        <v>444</v>
      </c>
      <c r="G101" s="4">
        <f t="shared" si="57"/>
        <v>3079</v>
      </c>
      <c r="H101" s="55">
        <v>1809</v>
      </c>
      <c r="I101" s="4">
        <f t="shared" si="58"/>
        <v>4079</v>
      </c>
      <c r="J101" s="55">
        <v>1883</v>
      </c>
      <c r="K101" s="4">
        <f t="shared" si="59"/>
        <v>5079</v>
      </c>
      <c r="L101" s="55">
        <v>1673</v>
      </c>
      <c r="M101" s="4">
        <f t="shared" si="61"/>
        <v>6079</v>
      </c>
      <c r="N101" s="55">
        <v>5768</v>
      </c>
    </row>
    <row r="102" spans="2:14" ht="12.95" customHeight="1" x14ac:dyDescent="0.2">
      <c r="C102" s="4"/>
      <c r="E102" s="4"/>
      <c r="G102" s="4"/>
      <c r="I102" s="4"/>
      <c r="K102" s="4"/>
    </row>
    <row r="103" spans="2:14" s="41" customFormat="1" ht="12.95" customHeight="1" x14ac:dyDescent="0.2">
      <c r="B103" s="41" t="s">
        <v>229</v>
      </c>
      <c r="C103" s="7">
        <f>C101+1</f>
        <v>1080</v>
      </c>
      <c r="D103" s="58">
        <v>9308043</v>
      </c>
      <c r="E103" s="7">
        <f t="shared" ref="E103:E121" si="67">C103+1000</f>
        <v>2080</v>
      </c>
      <c r="F103" s="58">
        <v>3029212</v>
      </c>
      <c r="G103" s="7">
        <f t="shared" ref="G103:G121" si="68">E103+1000</f>
        <v>3080</v>
      </c>
      <c r="H103" s="58">
        <v>12622960</v>
      </c>
      <c r="I103" s="7">
        <f t="shared" ref="I103:I121" si="69">G103+1000</f>
        <v>4080</v>
      </c>
      <c r="J103" s="58">
        <v>12648764</v>
      </c>
      <c r="K103" s="7">
        <f t="shared" ref="K103:K121" si="70">I103+1000</f>
        <v>5080</v>
      </c>
      <c r="L103" s="58">
        <v>11283188</v>
      </c>
      <c r="M103" s="7">
        <f t="shared" ref="M103:M121" si="71">K103+1000</f>
        <v>6080</v>
      </c>
      <c r="N103" s="58">
        <v>59327159</v>
      </c>
    </row>
    <row r="104" spans="2:14" ht="12.95" customHeight="1" x14ac:dyDescent="0.2">
      <c r="B104" s="1" t="s">
        <v>228</v>
      </c>
      <c r="C104" s="4">
        <f t="shared" ref="C104:C121" si="72">C103+1</f>
        <v>1081</v>
      </c>
      <c r="D104" s="55">
        <v>100502</v>
      </c>
      <c r="E104" s="4">
        <f t="shared" si="67"/>
        <v>2081</v>
      </c>
      <c r="F104" s="55">
        <v>469012</v>
      </c>
      <c r="G104" s="4">
        <f t="shared" si="68"/>
        <v>3081</v>
      </c>
      <c r="H104" s="55">
        <v>1185516</v>
      </c>
      <c r="I104" s="4">
        <f t="shared" si="69"/>
        <v>4081</v>
      </c>
      <c r="J104" s="55">
        <v>1858942</v>
      </c>
      <c r="K104" s="4">
        <f t="shared" si="70"/>
        <v>5081</v>
      </c>
      <c r="L104" s="55">
        <v>1855175</v>
      </c>
      <c r="M104" s="4">
        <f t="shared" si="71"/>
        <v>6081</v>
      </c>
      <c r="N104" s="55">
        <v>4558698</v>
      </c>
    </row>
    <row r="105" spans="2:14" ht="12.95" customHeight="1" x14ac:dyDescent="0.2">
      <c r="B105" s="45" t="s">
        <v>275</v>
      </c>
      <c r="C105" s="4">
        <f t="shared" si="72"/>
        <v>1082</v>
      </c>
      <c r="D105" s="55">
        <v>58332</v>
      </c>
      <c r="E105" s="4">
        <f t="shared" si="67"/>
        <v>2082</v>
      </c>
      <c r="F105" s="55">
        <v>403499</v>
      </c>
      <c r="G105" s="4">
        <f t="shared" si="68"/>
        <v>3082</v>
      </c>
      <c r="H105" s="55">
        <v>779399</v>
      </c>
      <c r="I105" s="4">
        <f t="shared" si="69"/>
        <v>4082</v>
      </c>
      <c r="J105" s="55">
        <v>1450391</v>
      </c>
      <c r="K105" s="4">
        <f t="shared" si="70"/>
        <v>5082</v>
      </c>
      <c r="L105" s="55">
        <v>1519473</v>
      </c>
      <c r="M105" s="4">
        <f t="shared" si="71"/>
        <v>6082</v>
      </c>
      <c r="N105" s="55">
        <v>3378600</v>
      </c>
    </row>
    <row r="106" spans="2:14" ht="12.95" customHeight="1" x14ac:dyDescent="0.2">
      <c r="B106" s="57" t="s">
        <v>276</v>
      </c>
      <c r="C106" s="4">
        <f t="shared" si="72"/>
        <v>1083</v>
      </c>
      <c r="D106" s="55">
        <v>0</v>
      </c>
      <c r="E106" s="4">
        <f t="shared" si="67"/>
        <v>2083</v>
      </c>
      <c r="F106" s="55">
        <v>0</v>
      </c>
      <c r="G106" s="4">
        <f t="shared" si="68"/>
        <v>3083</v>
      </c>
      <c r="H106" s="55">
        <v>0</v>
      </c>
      <c r="I106" s="4">
        <f t="shared" si="69"/>
        <v>4083</v>
      </c>
      <c r="J106" s="55">
        <v>0</v>
      </c>
      <c r="K106" s="4">
        <f t="shared" si="70"/>
        <v>5083</v>
      </c>
      <c r="L106" s="55">
        <v>0</v>
      </c>
      <c r="M106" s="4">
        <f t="shared" si="71"/>
        <v>6083</v>
      </c>
      <c r="N106" s="55">
        <v>0</v>
      </c>
    </row>
    <row r="107" spans="2:14" ht="12.95" customHeight="1" x14ac:dyDescent="0.2">
      <c r="B107" s="57" t="s">
        <v>268</v>
      </c>
      <c r="C107" s="4">
        <f t="shared" si="72"/>
        <v>1084</v>
      </c>
      <c r="D107" s="55">
        <v>42169</v>
      </c>
      <c r="E107" s="4">
        <f t="shared" si="67"/>
        <v>2084</v>
      </c>
      <c r="F107" s="55">
        <v>65513</v>
      </c>
      <c r="G107" s="4">
        <f t="shared" si="68"/>
        <v>3084</v>
      </c>
      <c r="H107" s="55">
        <v>406116</v>
      </c>
      <c r="I107" s="4">
        <f t="shared" si="69"/>
        <v>4084</v>
      </c>
      <c r="J107" s="55">
        <v>408550</v>
      </c>
      <c r="K107" s="4">
        <f t="shared" si="70"/>
        <v>5084</v>
      </c>
      <c r="L107" s="55">
        <v>335702</v>
      </c>
      <c r="M107" s="4">
        <f t="shared" si="71"/>
        <v>6084</v>
      </c>
      <c r="N107" s="55">
        <v>1180098</v>
      </c>
    </row>
    <row r="108" spans="2:14" ht="12.95" customHeight="1" x14ac:dyDescent="0.2">
      <c r="B108" s="1" t="s">
        <v>99</v>
      </c>
      <c r="C108" s="4">
        <f t="shared" si="72"/>
        <v>1085</v>
      </c>
      <c r="D108" s="55">
        <v>49129</v>
      </c>
      <c r="E108" s="4">
        <f t="shared" si="67"/>
        <v>2085</v>
      </c>
      <c r="F108" s="55">
        <v>36901</v>
      </c>
      <c r="G108" s="4">
        <f t="shared" si="68"/>
        <v>3085</v>
      </c>
      <c r="H108" s="55">
        <v>103561</v>
      </c>
      <c r="I108" s="4">
        <f t="shared" si="69"/>
        <v>4085</v>
      </c>
      <c r="J108" s="55">
        <v>31345</v>
      </c>
      <c r="K108" s="4">
        <f t="shared" si="70"/>
        <v>5085</v>
      </c>
      <c r="L108" s="55">
        <v>76602</v>
      </c>
      <c r="M108" s="4">
        <f t="shared" si="71"/>
        <v>6085</v>
      </c>
      <c r="N108" s="55">
        <v>36678</v>
      </c>
    </row>
    <row r="109" spans="2:14" ht="12.95" customHeight="1" x14ac:dyDescent="0.2">
      <c r="B109" s="1" t="s">
        <v>204</v>
      </c>
      <c r="C109" s="4">
        <f t="shared" si="72"/>
        <v>1086</v>
      </c>
      <c r="D109" s="55">
        <v>0</v>
      </c>
      <c r="E109" s="4">
        <f t="shared" si="67"/>
        <v>2086</v>
      </c>
      <c r="F109" s="55">
        <v>21553</v>
      </c>
      <c r="G109" s="4">
        <f t="shared" si="68"/>
        <v>3086</v>
      </c>
      <c r="H109" s="55">
        <v>0</v>
      </c>
      <c r="I109" s="4">
        <f t="shared" si="69"/>
        <v>4086</v>
      </c>
      <c r="J109" s="55">
        <v>0</v>
      </c>
      <c r="K109" s="4">
        <f t="shared" si="70"/>
        <v>5086</v>
      </c>
      <c r="L109" s="55">
        <v>0</v>
      </c>
      <c r="M109" s="4">
        <f t="shared" si="71"/>
        <v>6086</v>
      </c>
      <c r="N109" s="55">
        <v>0</v>
      </c>
    </row>
    <row r="110" spans="2:14" ht="12.95" customHeight="1" x14ac:dyDescent="0.2">
      <c r="B110" s="1" t="s">
        <v>311</v>
      </c>
      <c r="C110" s="4">
        <f t="shared" si="72"/>
        <v>1087</v>
      </c>
      <c r="D110" s="55">
        <v>0</v>
      </c>
      <c r="E110" s="4">
        <f t="shared" si="67"/>
        <v>2087</v>
      </c>
      <c r="F110" s="55">
        <v>0</v>
      </c>
      <c r="G110" s="4">
        <f t="shared" si="68"/>
        <v>3087</v>
      </c>
      <c r="H110" s="55">
        <v>0</v>
      </c>
      <c r="I110" s="4">
        <f t="shared" si="69"/>
        <v>4087</v>
      </c>
      <c r="J110" s="55">
        <v>0</v>
      </c>
      <c r="K110" s="4">
        <f t="shared" si="70"/>
        <v>5087</v>
      </c>
      <c r="L110" s="55">
        <v>0</v>
      </c>
      <c r="M110" s="4">
        <f t="shared" si="71"/>
        <v>6087</v>
      </c>
      <c r="N110" s="55">
        <v>0</v>
      </c>
    </row>
    <row r="111" spans="2:14" ht="12.95" customHeight="1" x14ac:dyDescent="0.2">
      <c r="B111" s="1" t="s">
        <v>312</v>
      </c>
      <c r="C111" s="4">
        <f t="shared" si="72"/>
        <v>1088</v>
      </c>
      <c r="D111" s="55">
        <v>0</v>
      </c>
      <c r="E111" s="4">
        <f t="shared" si="67"/>
        <v>2088</v>
      </c>
      <c r="F111" s="55">
        <v>0</v>
      </c>
      <c r="G111" s="4">
        <f t="shared" si="68"/>
        <v>3088</v>
      </c>
      <c r="H111" s="55">
        <v>0</v>
      </c>
      <c r="I111" s="4">
        <f t="shared" si="69"/>
        <v>4088</v>
      </c>
      <c r="J111" s="55">
        <v>0</v>
      </c>
      <c r="K111" s="4">
        <f t="shared" si="70"/>
        <v>5088</v>
      </c>
      <c r="L111" s="55">
        <v>0</v>
      </c>
      <c r="M111" s="4">
        <f t="shared" si="71"/>
        <v>6088</v>
      </c>
      <c r="N111" s="55">
        <v>0</v>
      </c>
    </row>
    <row r="112" spans="2:14" ht="12.95" customHeight="1" x14ac:dyDescent="0.2">
      <c r="B112" s="1" t="s">
        <v>313</v>
      </c>
      <c r="C112" s="4">
        <f t="shared" si="72"/>
        <v>1089</v>
      </c>
      <c r="D112" s="55">
        <v>47632</v>
      </c>
      <c r="E112" s="4">
        <f t="shared" si="67"/>
        <v>2089</v>
      </c>
      <c r="F112" s="55">
        <v>14969</v>
      </c>
      <c r="G112" s="4">
        <f t="shared" si="68"/>
        <v>3089</v>
      </c>
      <c r="H112" s="55">
        <v>101866</v>
      </c>
      <c r="I112" s="4">
        <f t="shared" si="69"/>
        <v>4089</v>
      </c>
      <c r="J112" s="55">
        <v>29535</v>
      </c>
      <c r="K112" s="4">
        <f t="shared" si="70"/>
        <v>5089</v>
      </c>
      <c r="L112" s="55">
        <v>22974</v>
      </c>
      <c r="M112" s="4">
        <f t="shared" si="71"/>
        <v>6089</v>
      </c>
      <c r="N112" s="55">
        <v>32602</v>
      </c>
    </row>
    <row r="113" spans="2:14" ht="12.95" customHeight="1" x14ac:dyDescent="0.2">
      <c r="B113" s="1" t="s">
        <v>205</v>
      </c>
      <c r="C113" s="4">
        <f t="shared" si="72"/>
        <v>1090</v>
      </c>
      <c r="D113" s="55">
        <v>1442</v>
      </c>
      <c r="E113" s="4">
        <f t="shared" ref="E113:E114" si="73">C113+1000</f>
        <v>2090</v>
      </c>
      <c r="F113" s="55">
        <v>347</v>
      </c>
      <c r="G113" s="4">
        <f t="shared" ref="G113:G114" si="74">E113+1000</f>
        <v>3090</v>
      </c>
      <c r="H113" s="55">
        <v>1420</v>
      </c>
      <c r="I113" s="4">
        <f t="shared" ref="I113:I114" si="75">G113+1000</f>
        <v>4090</v>
      </c>
      <c r="J113" s="55">
        <v>1436</v>
      </c>
      <c r="K113" s="4">
        <f t="shared" ref="K113:K114" si="76">I113+1000</f>
        <v>5090</v>
      </c>
      <c r="L113" s="55">
        <v>53232</v>
      </c>
      <c r="M113" s="4">
        <f t="shared" ref="M113:M114" si="77">K113+1000</f>
        <v>6090</v>
      </c>
      <c r="N113" s="55">
        <v>3798</v>
      </c>
    </row>
    <row r="114" spans="2:14" ht="12.95" customHeight="1" x14ac:dyDescent="0.2">
      <c r="B114" s="1" t="s">
        <v>314</v>
      </c>
      <c r="C114" s="4">
        <f t="shared" si="72"/>
        <v>1091</v>
      </c>
      <c r="D114" s="55">
        <v>56</v>
      </c>
      <c r="E114" s="4">
        <f t="shared" si="73"/>
        <v>2091</v>
      </c>
      <c r="F114" s="55">
        <v>32</v>
      </c>
      <c r="G114" s="4">
        <f t="shared" si="74"/>
        <v>3091</v>
      </c>
      <c r="H114" s="55">
        <v>275</v>
      </c>
      <c r="I114" s="4">
        <f t="shared" si="75"/>
        <v>4091</v>
      </c>
      <c r="J114" s="55">
        <v>373</v>
      </c>
      <c r="K114" s="4">
        <f t="shared" si="76"/>
        <v>5091</v>
      </c>
      <c r="L114" s="55">
        <v>396</v>
      </c>
      <c r="M114" s="4">
        <f t="shared" si="77"/>
        <v>6091</v>
      </c>
      <c r="N114" s="55">
        <v>278</v>
      </c>
    </row>
    <row r="115" spans="2:14" ht="12.95" customHeight="1" x14ac:dyDescent="0.2">
      <c r="B115" s="1" t="s">
        <v>409</v>
      </c>
      <c r="C115" s="4">
        <f t="shared" si="72"/>
        <v>1092</v>
      </c>
      <c r="D115" s="55">
        <v>207771</v>
      </c>
      <c r="E115" s="4">
        <f t="shared" si="67"/>
        <v>2092</v>
      </c>
      <c r="F115" s="55">
        <v>57211</v>
      </c>
      <c r="G115" s="4">
        <f t="shared" si="68"/>
        <v>3092</v>
      </c>
      <c r="H115" s="55">
        <v>312132</v>
      </c>
      <c r="I115" s="4">
        <f t="shared" si="69"/>
        <v>4092</v>
      </c>
      <c r="J115" s="55">
        <v>235666</v>
      </c>
      <c r="K115" s="4">
        <f t="shared" si="70"/>
        <v>5092</v>
      </c>
      <c r="L115" s="55">
        <v>253583</v>
      </c>
      <c r="M115" s="4">
        <f t="shared" si="71"/>
        <v>6092</v>
      </c>
      <c r="N115" s="55">
        <v>839367</v>
      </c>
    </row>
    <row r="116" spans="2:14" ht="12.95" customHeight="1" x14ac:dyDescent="0.2">
      <c r="B116" s="1" t="s">
        <v>410</v>
      </c>
      <c r="C116" s="4">
        <f t="shared" si="72"/>
        <v>1093</v>
      </c>
      <c r="D116" s="55">
        <v>5529184</v>
      </c>
      <c r="E116" s="4">
        <f t="shared" si="67"/>
        <v>2093</v>
      </c>
      <c r="F116" s="55">
        <v>1388085</v>
      </c>
      <c r="G116" s="4">
        <f t="shared" si="68"/>
        <v>3093</v>
      </c>
      <c r="H116" s="55">
        <v>6313660</v>
      </c>
      <c r="I116" s="4">
        <f t="shared" si="69"/>
        <v>4093</v>
      </c>
      <c r="J116" s="55">
        <v>4794502</v>
      </c>
      <c r="K116" s="4">
        <f t="shared" si="70"/>
        <v>5093</v>
      </c>
      <c r="L116" s="55">
        <v>3913067</v>
      </c>
      <c r="M116" s="4">
        <f t="shared" si="71"/>
        <v>6093</v>
      </c>
      <c r="N116" s="55">
        <v>13561608</v>
      </c>
    </row>
    <row r="117" spans="2:14" ht="12.95" customHeight="1" x14ac:dyDescent="0.2">
      <c r="B117" s="1" t="s">
        <v>328</v>
      </c>
      <c r="C117" s="4">
        <f t="shared" si="72"/>
        <v>1094</v>
      </c>
      <c r="D117" s="55">
        <v>6121</v>
      </c>
      <c r="E117" s="4">
        <f t="shared" si="67"/>
        <v>2094</v>
      </c>
      <c r="F117" s="55">
        <v>1919</v>
      </c>
      <c r="G117" s="4">
        <f t="shared" si="68"/>
        <v>3094</v>
      </c>
      <c r="H117" s="55">
        <v>18119</v>
      </c>
      <c r="I117" s="4">
        <f t="shared" si="69"/>
        <v>4094</v>
      </c>
      <c r="J117" s="55">
        <v>16384</v>
      </c>
      <c r="K117" s="4">
        <f t="shared" si="70"/>
        <v>5094</v>
      </c>
      <c r="L117" s="55">
        <v>14207</v>
      </c>
      <c r="M117" s="4">
        <f t="shared" si="71"/>
        <v>6094</v>
      </c>
      <c r="N117" s="55">
        <v>84029</v>
      </c>
    </row>
    <row r="118" spans="2:14" ht="12.95" customHeight="1" x14ac:dyDescent="0.2">
      <c r="B118" s="1" t="s">
        <v>329</v>
      </c>
      <c r="C118" s="4">
        <f t="shared" si="72"/>
        <v>1095</v>
      </c>
      <c r="D118" s="55">
        <v>3395588</v>
      </c>
      <c r="E118" s="4">
        <f t="shared" si="67"/>
        <v>2095</v>
      </c>
      <c r="F118" s="55">
        <v>1073720</v>
      </c>
      <c r="G118" s="4">
        <f t="shared" si="68"/>
        <v>3095</v>
      </c>
      <c r="H118" s="55">
        <v>4678686</v>
      </c>
      <c r="I118" s="4">
        <f t="shared" si="69"/>
        <v>4095</v>
      </c>
      <c r="J118" s="55">
        <v>5683286</v>
      </c>
      <c r="K118" s="4">
        <f t="shared" si="70"/>
        <v>5095</v>
      </c>
      <c r="L118" s="55">
        <v>5157132</v>
      </c>
      <c r="M118" s="4">
        <f t="shared" si="71"/>
        <v>6095</v>
      </c>
      <c r="N118" s="55">
        <v>40124530</v>
      </c>
    </row>
    <row r="119" spans="2:14" ht="12.95" customHeight="1" x14ac:dyDescent="0.2">
      <c r="B119" s="1" t="s">
        <v>331</v>
      </c>
      <c r="C119" s="4">
        <f t="shared" si="72"/>
        <v>1096</v>
      </c>
      <c r="D119" s="55">
        <v>19748</v>
      </c>
      <c r="E119" s="4">
        <f t="shared" si="67"/>
        <v>2096</v>
      </c>
      <c r="F119" s="55">
        <v>2364</v>
      </c>
      <c r="G119" s="4">
        <f t="shared" si="68"/>
        <v>3096</v>
      </c>
      <c r="H119" s="55">
        <v>11287</v>
      </c>
      <c r="I119" s="4">
        <f t="shared" si="69"/>
        <v>4096</v>
      </c>
      <c r="J119" s="55">
        <v>28639</v>
      </c>
      <c r="K119" s="4">
        <f t="shared" si="70"/>
        <v>5096</v>
      </c>
      <c r="L119" s="55">
        <v>13422</v>
      </c>
      <c r="M119" s="4">
        <f t="shared" si="71"/>
        <v>6096</v>
      </c>
      <c r="N119" s="55">
        <v>122250</v>
      </c>
    </row>
    <row r="120" spans="2:14" ht="12.95" customHeight="1" x14ac:dyDescent="0.2">
      <c r="B120" s="1" t="s">
        <v>411</v>
      </c>
      <c r="C120" s="4">
        <f t="shared" si="72"/>
        <v>1097</v>
      </c>
      <c r="D120" s="55">
        <v>0</v>
      </c>
      <c r="E120" s="4">
        <f t="shared" si="67"/>
        <v>2097</v>
      </c>
      <c r="F120" s="55">
        <v>0</v>
      </c>
      <c r="G120" s="4">
        <f t="shared" si="68"/>
        <v>3097</v>
      </c>
      <c r="H120" s="55">
        <v>0</v>
      </c>
      <c r="I120" s="4">
        <f t="shared" si="69"/>
        <v>4097</v>
      </c>
      <c r="J120" s="55">
        <v>0</v>
      </c>
      <c r="K120" s="4">
        <f t="shared" si="70"/>
        <v>5097</v>
      </c>
      <c r="L120" s="55">
        <v>0</v>
      </c>
      <c r="M120" s="4">
        <f t="shared" si="71"/>
        <v>6097</v>
      </c>
      <c r="N120" s="55">
        <v>0</v>
      </c>
    </row>
    <row r="121" spans="2:14" ht="12.95" customHeight="1" x14ac:dyDescent="0.2">
      <c r="B121" s="1" t="s">
        <v>412</v>
      </c>
      <c r="C121" s="4">
        <f t="shared" si="72"/>
        <v>1098</v>
      </c>
      <c r="D121" s="55">
        <v>19748</v>
      </c>
      <c r="E121" s="4">
        <f t="shared" si="67"/>
        <v>2098</v>
      </c>
      <c r="F121" s="55">
        <v>2364</v>
      </c>
      <c r="G121" s="4">
        <f t="shared" si="68"/>
        <v>3098</v>
      </c>
      <c r="H121" s="55">
        <v>11287</v>
      </c>
      <c r="I121" s="4">
        <f t="shared" si="69"/>
        <v>4098</v>
      </c>
      <c r="J121" s="55">
        <v>28639</v>
      </c>
      <c r="K121" s="4">
        <f t="shared" si="70"/>
        <v>5098</v>
      </c>
      <c r="L121" s="55">
        <v>13422</v>
      </c>
      <c r="M121" s="4">
        <f t="shared" si="71"/>
        <v>6098</v>
      </c>
      <c r="N121" s="55">
        <v>122250</v>
      </c>
    </row>
    <row r="122" spans="2:14" ht="12.95" customHeight="1" x14ac:dyDescent="0.2">
      <c r="C122" s="4"/>
      <c r="D122" s="2"/>
      <c r="E122" s="4"/>
      <c r="G122" s="4"/>
      <c r="I122" s="4"/>
      <c r="K122" s="4"/>
    </row>
    <row r="123" spans="2:14" s="41" customFormat="1" ht="12.95" customHeight="1" x14ac:dyDescent="0.2">
      <c r="B123" s="41" t="s">
        <v>230</v>
      </c>
      <c r="C123" s="7">
        <f>C121+1</f>
        <v>1099</v>
      </c>
      <c r="D123" s="58">
        <v>8421018</v>
      </c>
      <c r="E123" s="7">
        <f t="shared" ref="E123:E141" si="78">C123+1000</f>
        <v>2099</v>
      </c>
      <c r="F123" s="58">
        <v>2273265</v>
      </c>
      <c r="G123" s="7">
        <f t="shared" ref="G123:G141" si="79">E123+1000</f>
        <v>3099</v>
      </c>
      <c r="H123" s="58">
        <v>7965192</v>
      </c>
      <c r="I123" s="7">
        <f t="shared" ref="I123:I141" si="80">G123+1000</f>
        <v>4099</v>
      </c>
      <c r="J123" s="58">
        <v>7109364</v>
      </c>
      <c r="K123" s="7">
        <f t="shared" ref="K123:K141" si="81">I123+1000</f>
        <v>5099</v>
      </c>
      <c r="L123" s="58">
        <v>6845579</v>
      </c>
      <c r="M123" s="7">
        <f t="shared" ref="M123:M141" si="82">K123+1000</f>
        <v>6099</v>
      </c>
      <c r="N123" s="58">
        <v>11937876</v>
      </c>
    </row>
    <row r="124" spans="2:14" ht="12.95" customHeight="1" x14ac:dyDescent="0.2">
      <c r="B124" s="1" t="s">
        <v>228</v>
      </c>
      <c r="C124" s="4">
        <f t="shared" ref="C124:C141" si="83">C123+1</f>
        <v>1100</v>
      </c>
      <c r="D124" s="55">
        <v>1087494</v>
      </c>
      <c r="E124" s="4">
        <f t="shared" si="78"/>
        <v>2100</v>
      </c>
      <c r="F124" s="55">
        <v>1256500</v>
      </c>
      <c r="G124" s="4">
        <f t="shared" si="79"/>
        <v>3100</v>
      </c>
      <c r="H124" s="55">
        <v>3223556</v>
      </c>
      <c r="I124" s="4">
        <f t="shared" si="80"/>
        <v>4100</v>
      </c>
      <c r="J124" s="55">
        <v>4893985</v>
      </c>
      <c r="K124" s="4">
        <f t="shared" si="81"/>
        <v>5100</v>
      </c>
      <c r="L124" s="55">
        <v>5009048</v>
      </c>
      <c r="M124" s="4">
        <f t="shared" si="82"/>
        <v>6100</v>
      </c>
      <c r="N124" s="55">
        <v>5780203</v>
      </c>
    </row>
    <row r="125" spans="2:14" ht="12.95" customHeight="1" x14ac:dyDescent="0.2">
      <c r="B125" s="45" t="s">
        <v>275</v>
      </c>
      <c r="C125" s="4">
        <f t="shared" si="83"/>
        <v>1101</v>
      </c>
      <c r="D125" s="55">
        <v>1087494</v>
      </c>
      <c r="E125" s="4">
        <f t="shared" si="78"/>
        <v>2101</v>
      </c>
      <c r="F125" s="55">
        <v>1256086</v>
      </c>
      <c r="G125" s="4">
        <f t="shared" si="79"/>
        <v>3101</v>
      </c>
      <c r="H125" s="55">
        <v>3222730</v>
      </c>
      <c r="I125" s="4">
        <f t="shared" si="80"/>
        <v>4101</v>
      </c>
      <c r="J125" s="55">
        <v>4893985</v>
      </c>
      <c r="K125" s="4">
        <f t="shared" si="81"/>
        <v>5101</v>
      </c>
      <c r="L125" s="55">
        <v>5009048</v>
      </c>
      <c r="M125" s="4">
        <f t="shared" si="82"/>
        <v>6101</v>
      </c>
      <c r="N125" s="55">
        <v>5780203</v>
      </c>
    </row>
    <row r="126" spans="2:14" ht="12.95" customHeight="1" x14ac:dyDescent="0.2">
      <c r="B126" s="57" t="s">
        <v>276</v>
      </c>
      <c r="C126" s="4">
        <f t="shared" si="83"/>
        <v>1102</v>
      </c>
      <c r="D126" s="55">
        <v>0</v>
      </c>
      <c r="E126" s="4">
        <f t="shared" si="78"/>
        <v>2102</v>
      </c>
      <c r="F126" s="55">
        <v>0</v>
      </c>
      <c r="G126" s="4">
        <f t="shared" si="79"/>
        <v>3102</v>
      </c>
      <c r="H126" s="55">
        <v>0</v>
      </c>
      <c r="I126" s="4">
        <f t="shared" si="80"/>
        <v>4102</v>
      </c>
      <c r="J126" s="55">
        <v>0</v>
      </c>
      <c r="K126" s="4">
        <f t="shared" si="81"/>
        <v>5102</v>
      </c>
      <c r="L126" s="55">
        <v>0</v>
      </c>
      <c r="M126" s="4">
        <f t="shared" si="82"/>
        <v>6102</v>
      </c>
      <c r="N126" s="55">
        <v>0</v>
      </c>
    </row>
    <row r="127" spans="2:14" ht="12.95" customHeight="1" x14ac:dyDescent="0.2">
      <c r="B127" s="57" t="s">
        <v>268</v>
      </c>
      <c r="C127" s="4">
        <f t="shared" si="83"/>
        <v>1103</v>
      </c>
      <c r="D127" s="55">
        <v>0</v>
      </c>
      <c r="E127" s="4">
        <f t="shared" si="78"/>
        <v>2103</v>
      </c>
      <c r="F127" s="55">
        <v>413</v>
      </c>
      <c r="G127" s="4">
        <f t="shared" si="79"/>
        <v>3103</v>
      </c>
      <c r="H127" s="55">
        <v>827</v>
      </c>
      <c r="I127" s="4">
        <f t="shared" si="80"/>
        <v>4103</v>
      </c>
      <c r="J127" s="55">
        <v>0</v>
      </c>
      <c r="K127" s="4">
        <f t="shared" si="81"/>
        <v>5103</v>
      </c>
      <c r="L127" s="55">
        <v>0</v>
      </c>
      <c r="M127" s="4">
        <f t="shared" si="82"/>
        <v>6103</v>
      </c>
      <c r="N127" s="55">
        <v>0</v>
      </c>
    </row>
    <row r="128" spans="2:14" ht="12.95" customHeight="1" x14ac:dyDescent="0.2">
      <c r="B128" s="1" t="s">
        <v>99</v>
      </c>
      <c r="C128" s="4">
        <f t="shared" si="83"/>
        <v>1104</v>
      </c>
      <c r="D128" s="55">
        <v>1256423</v>
      </c>
      <c r="E128" s="4">
        <f t="shared" si="78"/>
        <v>2104</v>
      </c>
      <c r="F128" s="55">
        <v>113793</v>
      </c>
      <c r="G128" s="4">
        <f t="shared" si="79"/>
        <v>3104</v>
      </c>
      <c r="H128" s="55">
        <v>68619</v>
      </c>
      <c r="I128" s="4">
        <f t="shared" si="80"/>
        <v>4104</v>
      </c>
      <c r="J128" s="55">
        <v>25035</v>
      </c>
      <c r="K128" s="4">
        <f t="shared" si="81"/>
        <v>5104</v>
      </c>
      <c r="L128" s="55">
        <v>25035</v>
      </c>
      <c r="M128" s="4">
        <f t="shared" si="82"/>
        <v>6104</v>
      </c>
      <c r="N128" s="55">
        <v>184056</v>
      </c>
    </row>
    <row r="129" spans="2:14" ht="12.95" customHeight="1" x14ac:dyDescent="0.2">
      <c r="B129" s="1" t="s">
        <v>204</v>
      </c>
      <c r="C129" s="4">
        <f t="shared" si="83"/>
        <v>1105</v>
      </c>
      <c r="D129" s="55">
        <v>292079</v>
      </c>
      <c r="E129" s="4">
        <f t="shared" si="78"/>
        <v>2105</v>
      </c>
      <c r="F129" s="55">
        <v>0</v>
      </c>
      <c r="G129" s="4">
        <f t="shared" si="79"/>
        <v>3105</v>
      </c>
      <c r="H129" s="55">
        <v>0</v>
      </c>
      <c r="I129" s="4">
        <f t="shared" si="80"/>
        <v>4105</v>
      </c>
      <c r="J129" s="55">
        <v>0</v>
      </c>
      <c r="K129" s="4">
        <f t="shared" si="81"/>
        <v>5105</v>
      </c>
      <c r="L129" s="55">
        <v>0</v>
      </c>
      <c r="M129" s="4">
        <f t="shared" si="82"/>
        <v>6105</v>
      </c>
      <c r="N129" s="55">
        <v>0</v>
      </c>
    </row>
    <row r="130" spans="2:14" ht="12.95" customHeight="1" x14ac:dyDescent="0.2">
      <c r="B130" s="1" t="s">
        <v>311</v>
      </c>
      <c r="C130" s="4">
        <f t="shared" si="83"/>
        <v>1106</v>
      </c>
      <c r="D130" s="55">
        <v>208251</v>
      </c>
      <c r="E130" s="4">
        <f t="shared" si="78"/>
        <v>2106</v>
      </c>
      <c r="F130" s="55">
        <v>0</v>
      </c>
      <c r="G130" s="4">
        <f t="shared" si="79"/>
        <v>3106</v>
      </c>
      <c r="H130" s="55">
        <v>0</v>
      </c>
      <c r="I130" s="4">
        <f t="shared" si="80"/>
        <v>4106</v>
      </c>
      <c r="J130" s="55">
        <v>0</v>
      </c>
      <c r="K130" s="4">
        <f t="shared" si="81"/>
        <v>5106</v>
      </c>
      <c r="L130" s="55">
        <v>0</v>
      </c>
      <c r="M130" s="4">
        <f t="shared" si="82"/>
        <v>6106</v>
      </c>
      <c r="N130" s="55">
        <v>0</v>
      </c>
    </row>
    <row r="131" spans="2:14" ht="12.95" customHeight="1" x14ac:dyDescent="0.2">
      <c r="B131" s="1" t="s">
        <v>312</v>
      </c>
      <c r="C131" s="4">
        <f t="shared" si="83"/>
        <v>1107</v>
      </c>
      <c r="D131" s="55">
        <v>337951</v>
      </c>
      <c r="E131" s="4">
        <f t="shared" si="78"/>
        <v>2107</v>
      </c>
      <c r="F131" s="55">
        <v>111</v>
      </c>
      <c r="G131" s="4">
        <f t="shared" si="79"/>
        <v>3107</v>
      </c>
      <c r="H131" s="55">
        <v>8116</v>
      </c>
      <c r="I131" s="4">
        <f t="shared" si="80"/>
        <v>4107</v>
      </c>
      <c r="J131" s="55">
        <v>0</v>
      </c>
      <c r="K131" s="4">
        <f t="shared" si="81"/>
        <v>5107</v>
      </c>
      <c r="L131" s="55">
        <v>0</v>
      </c>
      <c r="M131" s="4">
        <f t="shared" si="82"/>
        <v>6107</v>
      </c>
      <c r="N131" s="55">
        <v>0</v>
      </c>
    </row>
    <row r="132" spans="2:14" ht="12.95" customHeight="1" x14ac:dyDescent="0.2">
      <c r="B132" s="1" t="s">
        <v>313</v>
      </c>
      <c r="C132" s="4">
        <f t="shared" si="83"/>
        <v>1108</v>
      </c>
      <c r="D132" s="55">
        <v>3774</v>
      </c>
      <c r="E132" s="4">
        <f t="shared" si="78"/>
        <v>2108</v>
      </c>
      <c r="F132" s="55">
        <v>2201</v>
      </c>
      <c r="G132" s="4">
        <f t="shared" si="79"/>
        <v>3108</v>
      </c>
      <c r="H132" s="55">
        <v>60504</v>
      </c>
      <c r="I132" s="4">
        <f t="shared" si="80"/>
        <v>4108</v>
      </c>
      <c r="J132" s="55">
        <v>25035</v>
      </c>
      <c r="K132" s="4">
        <f t="shared" si="81"/>
        <v>5108</v>
      </c>
      <c r="L132" s="55">
        <v>25035</v>
      </c>
      <c r="M132" s="4">
        <f t="shared" si="82"/>
        <v>6108</v>
      </c>
      <c r="N132" s="55">
        <v>184056</v>
      </c>
    </row>
    <row r="133" spans="2:14" ht="12.95" customHeight="1" x14ac:dyDescent="0.2">
      <c r="B133" s="1" t="s">
        <v>205</v>
      </c>
      <c r="C133" s="4">
        <f t="shared" si="83"/>
        <v>1109</v>
      </c>
      <c r="D133" s="55">
        <v>168364</v>
      </c>
      <c r="E133" s="4">
        <f t="shared" ref="E133:E134" si="84">C133+1000</f>
        <v>2109</v>
      </c>
      <c r="F133" s="55">
        <v>0</v>
      </c>
      <c r="G133" s="4">
        <f t="shared" ref="G133:G134" si="85">E133+1000</f>
        <v>3109</v>
      </c>
      <c r="H133" s="55">
        <v>0</v>
      </c>
      <c r="I133" s="4">
        <f t="shared" ref="I133:I134" si="86">G133+1000</f>
        <v>4109</v>
      </c>
      <c r="J133" s="55">
        <v>0</v>
      </c>
      <c r="K133" s="4">
        <f t="shared" ref="K133:K134" si="87">I133+1000</f>
        <v>5109</v>
      </c>
      <c r="L133" s="55">
        <v>0</v>
      </c>
      <c r="M133" s="4">
        <f t="shared" ref="M133:M134" si="88">K133+1000</f>
        <v>6109</v>
      </c>
      <c r="N133" s="55">
        <v>0</v>
      </c>
    </row>
    <row r="134" spans="2:14" ht="12.95" customHeight="1" x14ac:dyDescent="0.2">
      <c r="B134" s="1" t="s">
        <v>314</v>
      </c>
      <c r="C134" s="4">
        <f t="shared" si="83"/>
        <v>1110</v>
      </c>
      <c r="D134" s="55">
        <v>246005</v>
      </c>
      <c r="E134" s="4">
        <f t="shared" si="84"/>
        <v>2110</v>
      </c>
      <c r="F134" s="55">
        <v>111480</v>
      </c>
      <c r="G134" s="4">
        <f t="shared" si="85"/>
        <v>3110</v>
      </c>
      <c r="H134" s="55">
        <v>0</v>
      </c>
      <c r="I134" s="4">
        <f t="shared" si="86"/>
        <v>4110</v>
      </c>
      <c r="J134" s="55">
        <v>0</v>
      </c>
      <c r="K134" s="4">
        <f t="shared" si="87"/>
        <v>5110</v>
      </c>
      <c r="L134" s="55">
        <v>0</v>
      </c>
      <c r="M134" s="4">
        <f t="shared" si="88"/>
        <v>6110</v>
      </c>
      <c r="N134" s="55">
        <v>0</v>
      </c>
    </row>
    <row r="135" spans="2:14" ht="12.95" customHeight="1" x14ac:dyDescent="0.2">
      <c r="B135" s="1" t="s">
        <v>409</v>
      </c>
      <c r="C135" s="4">
        <f t="shared" si="83"/>
        <v>1111</v>
      </c>
      <c r="D135" s="55">
        <v>456549</v>
      </c>
      <c r="E135" s="4">
        <f t="shared" si="78"/>
        <v>2111</v>
      </c>
      <c r="F135" s="55">
        <v>69516</v>
      </c>
      <c r="G135" s="4">
        <f t="shared" si="79"/>
        <v>3111</v>
      </c>
      <c r="H135" s="55">
        <v>179048</v>
      </c>
      <c r="I135" s="4">
        <f t="shared" si="80"/>
        <v>4111</v>
      </c>
      <c r="J135" s="55">
        <v>56479</v>
      </c>
      <c r="K135" s="4">
        <f t="shared" si="81"/>
        <v>5111</v>
      </c>
      <c r="L135" s="55">
        <v>60398</v>
      </c>
      <c r="M135" s="4">
        <f t="shared" si="82"/>
        <v>6111</v>
      </c>
      <c r="N135" s="55">
        <v>68955</v>
      </c>
    </row>
    <row r="136" spans="2:14" ht="12.95" customHeight="1" x14ac:dyDescent="0.2">
      <c r="B136" s="1" t="s">
        <v>410</v>
      </c>
      <c r="C136" s="4">
        <f t="shared" si="83"/>
        <v>1112</v>
      </c>
      <c r="D136" s="55">
        <v>2797258</v>
      </c>
      <c r="E136" s="4">
        <f t="shared" si="78"/>
        <v>2112</v>
      </c>
      <c r="F136" s="55">
        <v>700504</v>
      </c>
      <c r="G136" s="4">
        <f t="shared" si="79"/>
        <v>3112</v>
      </c>
      <c r="H136" s="55">
        <v>4161655</v>
      </c>
      <c r="I136" s="4">
        <f t="shared" si="80"/>
        <v>4112</v>
      </c>
      <c r="J136" s="55">
        <v>1712267</v>
      </c>
      <c r="K136" s="4">
        <f t="shared" si="81"/>
        <v>5112</v>
      </c>
      <c r="L136" s="55">
        <v>1351682</v>
      </c>
      <c r="M136" s="4">
        <f t="shared" si="82"/>
        <v>6112</v>
      </c>
      <c r="N136" s="55">
        <v>5121753</v>
      </c>
    </row>
    <row r="137" spans="2:14" ht="12.95" customHeight="1" x14ac:dyDescent="0.2">
      <c r="B137" s="1" t="s">
        <v>328</v>
      </c>
      <c r="C137" s="4">
        <f t="shared" si="83"/>
        <v>1113</v>
      </c>
      <c r="D137" s="55">
        <v>984</v>
      </c>
      <c r="E137" s="4">
        <f t="shared" si="78"/>
        <v>2113</v>
      </c>
      <c r="F137" s="55">
        <v>12</v>
      </c>
      <c r="G137" s="4">
        <f t="shared" si="79"/>
        <v>3113</v>
      </c>
      <c r="H137" s="55">
        <v>238</v>
      </c>
      <c r="I137" s="4">
        <f t="shared" si="80"/>
        <v>4113</v>
      </c>
      <c r="J137" s="55">
        <v>33351</v>
      </c>
      <c r="K137" s="4">
        <f t="shared" si="81"/>
        <v>5113</v>
      </c>
      <c r="L137" s="55">
        <v>458</v>
      </c>
      <c r="M137" s="4">
        <f t="shared" si="82"/>
        <v>6113</v>
      </c>
      <c r="N137" s="55">
        <v>2454</v>
      </c>
    </row>
    <row r="138" spans="2:14" ht="12.95" customHeight="1" x14ac:dyDescent="0.2">
      <c r="B138" s="1" t="s">
        <v>329</v>
      </c>
      <c r="C138" s="4">
        <f t="shared" si="83"/>
        <v>1114</v>
      </c>
      <c r="D138" s="55">
        <v>51414</v>
      </c>
      <c r="E138" s="4">
        <f t="shared" si="78"/>
        <v>2114</v>
      </c>
      <c r="F138" s="55">
        <v>2838</v>
      </c>
      <c r="G138" s="4">
        <f t="shared" si="79"/>
        <v>3114</v>
      </c>
      <c r="H138" s="55">
        <v>18257</v>
      </c>
      <c r="I138" s="4">
        <f t="shared" si="80"/>
        <v>4114</v>
      </c>
      <c r="J138" s="55">
        <v>18810</v>
      </c>
      <c r="K138" s="4">
        <f t="shared" si="81"/>
        <v>5114</v>
      </c>
      <c r="L138" s="55">
        <v>16430</v>
      </c>
      <c r="M138" s="4">
        <f t="shared" si="82"/>
        <v>6114</v>
      </c>
      <c r="N138" s="55">
        <v>61515</v>
      </c>
    </row>
    <row r="139" spans="2:14" ht="12.95" customHeight="1" x14ac:dyDescent="0.2">
      <c r="B139" s="1" t="s">
        <v>331</v>
      </c>
      <c r="C139" s="4">
        <f t="shared" si="83"/>
        <v>1115</v>
      </c>
      <c r="D139" s="55">
        <v>2770897</v>
      </c>
      <c r="E139" s="4">
        <f t="shared" si="78"/>
        <v>2115</v>
      </c>
      <c r="F139" s="55">
        <v>130103</v>
      </c>
      <c r="G139" s="4">
        <f t="shared" si="79"/>
        <v>3115</v>
      </c>
      <c r="H139" s="55">
        <v>313818</v>
      </c>
      <c r="I139" s="4">
        <f t="shared" si="80"/>
        <v>4115</v>
      </c>
      <c r="J139" s="55">
        <v>369435</v>
      </c>
      <c r="K139" s="4">
        <f t="shared" si="81"/>
        <v>5115</v>
      </c>
      <c r="L139" s="55">
        <v>382528</v>
      </c>
      <c r="M139" s="4">
        <f t="shared" si="82"/>
        <v>6115</v>
      </c>
      <c r="N139" s="55">
        <v>718941</v>
      </c>
    </row>
    <row r="140" spans="2:14" ht="12.95" customHeight="1" x14ac:dyDescent="0.2">
      <c r="B140" s="1" t="s">
        <v>411</v>
      </c>
      <c r="C140" s="4">
        <f t="shared" si="83"/>
        <v>1116</v>
      </c>
      <c r="D140" s="55">
        <v>2595738</v>
      </c>
      <c r="E140" s="4">
        <f t="shared" si="78"/>
        <v>2116</v>
      </c>
      <c r="F140" s="55">
        <v>36181</v>
      </c>
      <c r="G140" s="4">
        <f t="shared" si="79"/>
        <v>3116</v>
      </c>
      <c r="H140" s="55">
        <v>20392</v>
      </c>
      <c r="I140" s="4">
        <f t="shared" si="80"/>
        <v>4116</v>
      </c>
      <c r="J140" s="55">
        <v>0</v>
      </c>
      <c r="K140" s="4">
        <f t="shared" si="81"/>
        <v>5116</v>
      </c>
      <c r="L140" s="55">
        <v>0</v>
      </c>
      <c r="M140" s="4">
        <f t="shared" si="82"/>
        <v>6116</v>
      </c>
      <c r="N140" s="55">
        <v>0</v>
      </c>
    </row>
    <row r="141" spans="2:14" ht="12.95" customHeight="1" x14ac:dyDescent="0.2">
      <c r="B141" s="1" t="s">
        <v>412</v>
      </c>
      <c r="C141" s="4">
        <f t="shared" si="83"/>
        <v>1117</v>
      </c>
      <c r="D141" s="55">
        <v>175159</v>
      </c>
      <c r="E141" s="4">
        <f t="shared" si="78"/>
        <v>2117</v>
      </c>
      <c r="F141" s="55">
        <v>93922</v>
      </c>
      <c r="G141" s="4">
        <f t="shared" si="79"/>
        <v>3117</v>
      </c>
      <c r="H141" s="55">
        <v>293425</v>
      </c>
      <c r="I141" s="4">
        <f t="shared" si="80"/>
        <v>4117</v>
      </c>
      <c r="J141" s="55">
        <v>369435</v>
      </c>
      <c r="K141" s="4">
        <f t="shared" si="81"/>
        <v>5117</v>
      </c>
      <c r="L141" s="55">
        <v>382528</v>
      </c>
      <c r="M141" s="4">
        <f t="shared" si="82"/>
        <v>6117</v>
      </c>
      <c r="N141" s="55">
        <v>718941</v>
      </c>
    </row>
    <row r="142" spans="2:14" s="41" customFormat="1" ht="12.95" customHeight="1" x14ac:dyDescent="0.2">
      <c r="B142" s="82" t="s">
        <v>111</v>
      </c>
      <c r="C142" s="86">
        <f>+C141+1</f>
        <v>1118</v>
      </c>
      <c r="D142" s="75">
        <v>37908168</v>
      </c>
      <c r="E142" s="86">
        <f>C142+1000</f>
        <v>2118</v>
      </c>
      <c r="F142" s="75">
        <v>10512754</v>
      </c>
      <c r="G142" s="86">
        <f>E142+1000</f>
        <v>3118</v>
      </c>
      <c r="H142" s="75">
        <v>37299867</v>
      </c>
      <c r="I142" s="86">
        <f>G142+1000</f>
        <v>4118</v>
      </c>
      <c r="J142" s="75">
        <v>30528298</v>
      </c>
      <c r="K142" s="86">
        <f>I142+1000</f>
        <v>5118</v>
      </c>
      <c r="L142" s="75">
        <v>27054004</v>
      </c>
      <c r="M142" s="86">
        <f>+K142+1000</f>
        <v>6118</v>
      </c>
      <c r="N142" s="75">
        <v>107818798</v>
      </c>
    </row>
    <row r="143" spans="2:14" ht="12.95" customHeight="1" x14ac:dyDescent="0.2">
      <c r="B143" s="41"/>
      <c r="C143" s="43"/>
      <c r="D143" s="41"/>
      <c r="E143" s="43"/>
      <c r="F143" s="41"/>
      <c r="G143" s="43"/>
      <c r="H143" s="41"/>
      <c r="I143" s="43"/>
      <c r="J143" s="41"/>
      <c r="K143" s="43"/>
    </row>
    <row r="144" spans="2:14" ht="12.95" customHeight="1" x14ac:dyDescent="0.2">
      <c r="B144" s="41"/>
      <c r="C144" s="43"/>
      <c r="D144" s="41"/>
      <c r="E144" s="43"/>
      <c r="F144" s="41"/>
      <c r="G144" s="43"/>
      <c r="H144" s="41"/>
      <c r="I144" s="43"/>
      <c r="J144" s="41"/>
      <c r="K144" s="43"/>
    </row>
    <row r="145" spans="2:14" ht="12.95" customHeight="1" x14ac:dyDescent="0.2">
      <c r="B145" s="82" t="s">
        <v>50</v>
      </c>
      <c r="C145" s="87"/>
      <c r="D145" s="82"/>
      <c r="E145" s="87"/>
      <c r="F145" s="82"/>
      <c r="G145" s="87"/>
      <c r="H145" s="82"/>
      <c r="I145" s="87"/>
      <c r="J145" s="82"/>
      <c r="K145" s="87"/>
      <c r="L145" s="82"/>
      <c r="M145" s="74"/>
      <c r="N145" s="82"/>
    </row>
    <row r="146" spans="2:14" ht="12.95" customHeight="1" x14ac:dyDescent="0.2">
      <c r="B146" s="1" t="s">
        <v>413</v>
      </c>
      <c r="C146" s="4">
        <f>+C142+1</f>
        <v>1119</v>
      </c>
      <c r="D146" s="55">
        <v>17845964</v>
      </c>
      <c r="E146" s="4">
        <f>C146+1000</f>
        <v>2119</v>
      </c>
      <c r="F146" s="108">
        <v>0</v>
      </c>
      <c r="G146" s="4">
        <f>E146+1000</f>
        <v>3119</v>
      </c>
      <c r="H146" s="108">
        <v>0</v>
      </c>
      <c r="I146" s="4">
        <f>G146+1000</f>
        <v>4119</v>
      </c>
      <c r="J146" s="1">
        <v>0</v>
      </c>
      <c r="K146" s="4">
        <f>I146+1000</f>
        <v>5119</v>
      </c>
      <c r="L146" s="55">
        <v>0</v>
      </c>
      <c r="M146" s="4">
        <f>+K146+1000</f>
        <v>6119</v>
      </c>
      <c r="N146" s="108">
        <v>0</v>
      </c>
    </row>
    <row r="147" spans="2:14" ht="12.95" customHeight="1" x14ac:dyDescent="0.2">
      <c r="B147" s="84" t="s">
        <v>414</v>
      </c>
      <c r="C147" s="88">
        <f>+C146+1</f>
        <v>1120</v>
      </c>
      <c r="D147" s="79">
        <v>8331432</v>
      </c>
      <c r="E147" s="88">
        <f>C147+1000</f>
        <v>2120</v>
      </c>
      <c r="F147" s="79">
        <v>409708</v>
      </c>
      <c r="G147" s="88">
        <f>E147+1000</f>
        <v>3120</v>
      </c>
      <c r="H147" s="79">
        <v>122628</v>
      </c>
      <c r="I147" s="88">
        <f>G147+1000</f>
        <v>4120</v>
      </c>
      <c r="J147" s="79">
        <v>29230</v>
      </c>
      <c r="K147" s="88">
        <f>I147+1000</f>
        <v>5120</v>
      </c>
      <c r="L147" s="79">
        <v>0</v>
      </c>
      <c r="M147" s="88">
        <f>+K147+1000</f>
        <v>6120</v>
      </c>
      <c r="N147" s="79">
        <v>0</v>
      </c>
    </row>
    <row r="148" spans="2:14" ht="12.95" customHeight="1" x14ac:dyDescent="0.2">
      <c r="C148" s="4"/>
      <c r="D148" s="2"/>
      <c r="E148" s="4"/>
      <c r="G148" s="4"/>
      <c r="I148" s="4"/>
      <c r="K148" s="4"/>
    </row>
    <row r="150" spans="2:14" ht="12.95" customHeight="1" x14ac:dyDescent="0.2"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</row>
    <row r="151" spans="2:14" ht="12.95" customHeight="1" x14ac:dyDescent="0.2">
      <c r="B151" s="89" t="s">
        <v>245</v>
      </c>
      <c r="D151" s="6"/>
      <c r="F151" s="6"/>
      <c r="H151" s="6"/>
      <c r="J151" s="6"/>
      <c r="L151" s="6"/>
    </row>
    <row r="152" spans="2:14" ht="12.95" customHeight="1" x14ac:dyDescent="0.2">
      <c r="B152" s="128" t="s">
        <v>226</v>
      </c>
      <c r="C152" s="127" t="s">
        <v>244</v>
      </c>
      <c r="D152" s="127"/>
      <c r="E152" s="127" t="s">
        <v>263</v>
      </c>
      <c r="F152" s="127"/>
      <c r="G152" s="127" t="s">
        <v>267</v>
      </c>
      <c r="H152" s="127"/>
      <c r="I152" s="127" t="s">
        <v>264</v>
      </c>
      <c r="J152" s="127"/>
      <c r="K152" s="127" t="s">
        <v>265</v>
      </c>
      <c r="L152" s="127"/>
      <c r="M152" s="127" t="s">
        <v>266</v>
      </c>
      <c r="N152" s="127"/>
    </row>
    <row r="153" spans="2:14" ht="12.95" customHeight="1" x14ac:dyDescent="0.2">
      <c r="B153" s="129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</row>
    <row r="154" spans="2:14" s="41" customFormat="1" ht="12.95" customHeight="1" x14ac:dyDescent="0.2">
      <c r="B154" s="41" t="s">
        <v>227</v>
      </c>
      <c r="C154" s="7">
        <f>+C147+1</f>
        <v>1121</v>
      </c>
      <c r="D154" s="58">
        <v>70214711</v>
      </c>
      <c r="E154" s="7">
        <f t="shared" ref="E154:E172" si="89">C154+1000</f>
        <v>2121</v>
      </c>
      <c r="F154" s="58">
        <v>9144287</v>
      </c>
      <c r="G154" s="7">
        <f t="shared" ref="G154:G172" si="90">E154+1000</f>
        <v>3121</v>
      </c>
      <c r="H154" s="58">
        <v>14764537</v>
      </c>
      <c r="I154" s="7">
        <f t="shared" ref="I154:I172" si="91">G154+1000</f>
        <v>4121</v>
      </c>
      <c r="J154" s="58">
        <v>170329</v>
      </c>
      <c r="K154" s="7">
        <f t="shared" ref="K154:K172" si="92">I154+1000</f>
        <v>5121</v>
      </c>
      <c r="L154" s="58">
        <v>259750</v>
      </c>
      <c r="M154" s="7">
        <f t="shared" ref="M154:M172" si="93">K154+1000</f>
        <v>6121</v>
      </c>
      <c r="N154" s="58">
        <v>3797253</v>
      </c>
    </row>
    <row r="155" spans="2:14" ht="12.95" customHeight="1" x14ac:dyDescent="0.2">
      <c r="B155" s="1" t="s">
        <v>228</v>
      </c>
      <c r="C155" s="4">
        <f t="shared" ref="C155:C172" si="94">C154+1</f>
        <v>1122</v>
      </c>
      <c r="D155" s="55">
        <v>6587096</v>
      </c>
      <c r="E155" s="4">
        <f t="shared" si="89"/>
        <v>2122</v>
      </c>
      <c r="F155" s="55">
        <v>631569</v>
      </c>
      <c r="G155" s="4">
        <f t="shared" si="90"/>
        <v>3122</v>
      </c>
      <c r="H155" s="55">
        <v>783168</v>
      </c>
      <c r="I155" s="4">
        <f t="shared" si="91"/>
        <v>4122</v>
      </c>
      <c r="J155" s="55">
        <v>17224</v>
      </c>
      <c r="K155" s="4">
        <f t="shared" si="92"/>
        <v>5122</v>
      </c>
      <c r="L155" s="55">
        <v>12320</v>
      </c>
      <c r="M155" s="4">
        <f t="shared" si="93"/>
        <v>6122</v>
      </c>
      <c r="N155" s="55">
        <v>91630</v>
      </c>
    </row>
    <row r="156" spans="2:14" ht="12.95" customHeight="1" x14ac:dyDescent="0.2">
      <c r="B156" s="45" t="s">
        <v>275</v>
      </c>
      <c r="C156" s="4">
        <f t="shared" si="94"/>
        <v>1123</v>
      </c>
      <c r="D156" s="55">
        <v>5574483</v>
      </c>
      <c r="E156" s="4">
        <f t="shared" si="89"/>
        <v>2123</v>
      </c>
      <c r="F156" s="55">
        <v>615449</v>
      </c>
      <c r="G156" s="4">
        <f t="shared" si="90"/>
        <v>3123</v>
      </c>
      <c r="H156" s="55">
        <v>351294</v>
      </c>
      <c r="I156" s="4">
        <f t="shared" si="91"/>
        <v>4123</v>
      </c>
      <c r="J156" s="55">
        <v>17224</v>
      </c>
      <c r="K156" s="4">
        <f t="shared" si="92"/>
        <v>5123</v>
      </c>
      <c r="L156" s="55">
        <v>12320</v>
      </c>
      <c r="M156" s="4">
        <f t="shared" si="93"/>
        <v>6123</v>
      </c>
      <c r="N156" s="55">
        <v>80077</v>
      </c>
    </row>
    <row r="157" spans="2:14" ht="12.95" customHeight="1" x14ac:dyDescent="0.2">
      <c r="B157" s="57" t="s">
        <v>276</v>
      </c>
      <c r="C157" s="4">
        <f t="shared" si="94"/>
        <v>1124</v>
      </c>
      <c r="D157" s="55">
        <v>12964</v>
      </c>
      <c r="E157" s="4">
        <f t="shared" si="89"/>
        <v>2124</v>
      </c>
      <c r="F157" s="55">
        <v>0</v>
      </c>
      <c r="G157" s="4">
        <f t="shared" si="90"/>
        <v>3124</v>
      </c>
      <c r="H157" s="55">
        <v>0</v>
      </c>
      <c r="I157" s="4">
        <f t="shared" si="91"/>
        <v>4124</v>
      </c>
      <c r="J157" s="55">
        <v>0</v>
      </c>
      <c r="K157" s="4">
        <f t="shared" si="92"/>
        <v>5124</v>
      </c>
      <c r="L157" s="55">
        <v>0</v>
      </c>
      <c r="M157" s="4">
        <f t="shared" si="93"/>
        <v>6124</v>
      </c>
      <c r="N157" s="55">
        <v>0</v>
      </c>
    </row>
    <row r="158" spans="2:14" ht="12.95" customHeight="1" x14ac:dyDescent="0.2">
      <c r="B158" s="57" t="s">
        <v>268</v>
      </c>
      <c r="C158" s="4">
        <f t="shared" si="94"/>
        <v>1125</v>
      </c>
      <c r="D158" s="55">
        <v>999649</v>
      </c>
      <c r="E158" s="4">
        <f t="shared" si="89"/>
        <v>2125</v>
      </c>
      <c r="F158" s="55">
        <v>16120</v>
      </c>
      <c r="G158" s="4">
        <f t="shared" si="90"/>
        <v>3125</v>
      </c>
      <c r="H158" s="55">
        <v>431874</v>
      </c>
      <c r="I158" s="4">
        <f t="shared" si="91"/>
        <v>4125</v>
      </c>
      <c r="J158" s="55">
        <v>0</v>
      </c>
      <c r="K158" s="4">
        <f t="shared" si="92"/>
        <v>5125</v>
      </c>
      <c r="L158" s="55">
        <v>0</v>
      </c>
      <c r="M158" s="4">
        <f t="shared" si="93"/>
        <v>6125</v>
      </c>
      <c r="N158" s="55">
        <v>11553</v>
      </c>
    </row>
    <row r="159" spans="2:14" ht="12.95" customHeight="1" x14ac:dyDescent="0.2">
      <c r="B159" s="1" t="s">
        <v>99</v>
      </c>
      <c r="C159" s="4">
        <f t="shared" si="94"/>
        <v>1126</v>
      </c>
      <c r="D159" s="55">
        <v>1761878</v>
      </c>
      <c r="E159" s="4">
        <f t="shared" si="89"/>
        <v>2126</v>
      </c>
      <c r="F159" s="55">
        <v>17708</v>
      </c>
      <c r="G159" s="4">
        <f t="shared" si="90"/>
        <v>3126</v>
      </c>
      <c r="H159" s="55">
        <v>3796</v>
      </c>
      <c r="I159" s="4">
        <f t="shared" si="91"/>
        <v>4126</v>
      </c>
      <c r="J159" s="55">
        <v>0</v>
      </c>
      <c r="K159" s="4">
        <f t="shared" si="92"/>
        <v>5126</v>
      </c>
      <c r="L159" s="55">
        <v>0</v>
      </c>
      <c r="M159" s="4">
        <f t="shared" si="93"/>
        <v>6126</v>
      </c>
      <c r="N159" s="55">
        <v>0</v>
      </c>
    </row>
    <row r="160" spans="2:14" ht="12.95" customHeight="1" x14ac:dyDescent="0.2">
      <c r="B160" s="1" t="s">
        <v>204</v>
      </c>
      <c r="C160" s="4">
        <f t="shared" si="94"/>
        <v>1127</v>
      </c>
      <c r="D160" s="55">
        <v>200729</v>
      </c>
      <c r="E160" s="4">
        <f t="shared" si="89"/>
        <v>2127</v>
      </c>
      <c r="F160" s="55">
        <v>172</v>
      </c>
      <c r="G160" s="4">
        <f t="shared" si="90"/>
        <v>3127</v>
      </c>
      <c r="H160" s="55">
        <v>0</v>
      </c>
      <c r="I160" s="4">
        <f t="shared" si="91"/>
        <v>4127</v>
      </c>
      <c r="J160" s="55">
        <v>0</v>
      </c>
      <c r="K160" s="4">
        <f t="shared" si="92"/>
        <v>5127</v>
      </c>
      <c r="L160" s="55">
        <v>0</v>
      </c>
      <c r="M160" s="4">
        <f t="shared" si="93"/>
        <v>6127</v>
      </c>
      <c r="N160" s="55">
        <v>0</v>
      </c>
    </row>
    <row r="161" spans="2:14" ht="12.95" customHeight="1" x14ac:dyDescent="0.2">
      <c r="B161" s="1" t="s">
        <v>311</v>
      </c>
      <c r="C161" s="4">
        <f t="shared" si="94"/>
        <v>1128</v>
      </c>
      <c r="D161" s="55">
        <v>300</v>
      </c>
      <c r="E161" s="4">
        <f t="shared" si="89"/>
        <v>2128</v>
      </c>
      <c r="F161" s="55">
        <v>0</v>
      </c>
      <c r="G161" s="4">
        <f t="shared" si="90"/>
        <v>3128</v>
      </c>
      <c r="H161" s="55">
        <v>0</v>
      </c>
      <c r="I161" s="4">
        <f t="shared" si="91"/>
        <v>4128</v>
      </c>
      <c r="J161" s="55">
        <v>0</v>
      </c>
      <c r="K161" s="4">
        <f t="shared" si="92"/>
        <v>5128</v>
      </c>
      <c r="L161" s="55">
        <v>0</v>
      </c>
      <c r="M161" s="4">
        <f t="shared" si="93"/>
        <v>6128</v>
      </c>
      <c r="N161" s="55">
        <v>0</v>
      </c>
    </row>
    <row r="162" spans="2:14" ht="12.95" customHeight="1" x14ac:dyDescent="0.2">
      <c r="B162" s="1" t="s">
        <v>312</v>
      </c>
      <c r="C162" s="4">
        <f t="shared" si="94"/>
        <v>1129</v>
      </c>
      <c r="D162" s="55">
        <v>13707</v>
      </c>
      <c r="E162" s="4">
        <f t="shared" si="89"/>
        <v>2129</v>
      </c>
      <c r="F162" s="55">
        <v>0</v>
      </c>
      <c r="G162" s="4">
        <f t="shared" si="90"/>
        <v>3129</v>
      </c>
      <c r="H162" s="55">
        <v>0</v>
      </c>
      <c r="I162" s="4">
        <f t="shared" si="91"/>
        <v>4129</v>
      </c>
      <c r="J162" s="55">
        <v>0</v>
      </c>
      <c r="K162" s="4">
        <f t="shared" si="92"/>
        <v>5129</v>
      </c>
      <c r="L162" s="55">
        <v>0</v>
      </c>
      <c r="M162" s="4">
        <f t="shared" si="93"/>
        <v>6129</v>
      </c>
      <c r="N162" s="55">
        <v>0</v>
      </c>
    </row>
    <row r="163" spans="2:14" ht="12.95" customHeight="1" x14ac:dyDescent="0.2">
      <c r="B163" s="1" t="s">
        <v>313</v>
      </c>
      <c r="C163" s="4">
        <f t="shared" si="94"/>
        <v>1130</v>
      </c>
      <c r="D163" s="55">
        <v>1150378</v>
      </c>
      <c r="E163" s="4">
        <f t="shared" si="89"/>
        <v>2130</v>
      </c>
      <c r="F163" s="55">
        <v>8029</v>
      </c>
      <c r="G163" s="4">
        <f t="shared" si="90"/>
        <v>3130</v>
      </c>
      <c r="H163" s="55">
        <v>1152</v>
      </c>
      <c r="I163" s="4">
        <f t="shared" si="91"/>
        <v>4130</v>
      </c>
      <c r="J163" s="55">
        <v>0</v>
      </c>
      <c r="K163" s="4">
        <f t="shared" si="92"/>
        <v>5130</v>
      </c>
      <c r="L163" s="55">
        <v>0</v>
      </c>
      <c r="M163" s="4">
        <f t="shared" si="93"/>
        <v>6130</v>
      </c>
      <c r="N163" s="55">
        <v>0</v>
      </c>
    </row>
    <row r="164" spans="2:14" ht="12.95" customHeight="1" x14ac:dyDescent="0.2">
      <c r="B164" s="1" t="s">
        <v>205</v>
      </c>
      <c r="C164" s="4">
        <f t="shared" si="94"/>
        <v>1131</v>
      </c>
      <c r="D164" s="55">
        <v>80047</v>
      </c>
      <c r="E164" s="4">
        <f t="shared" ref="E164:E165" si="95">C164+1000</f>
        <v>2131</v>
      </c>
      <c r="F164" s="55">
        <v>9464</v>
      </c>
      <c r="G164" s="4">
        <f t="shared" ref="G164:G165" si="96">E164+1000</f>
        <v>3131</v>
      </c>
      <c r="H164" s="55">
        <v>2644</v>
      </c>
      <c r="I164" s="4">
        <f t="shared" ref="I164:I165" si="97">G164+1000</f>
        <v>4131</v>
      </c>
      <c r="J164" s="55">
        <v>0</v>
      </c>
      <c r="K164" s="4">
        <f t="shared" ref="K164:K165" si="98">I164+1000</f>
        <v>5131</v>
      </c>
      <c r="L164" s="55">
        <v>0</v>
      </c>
      <c r="M164" s="4">
        <f t="shared" ref="M164:M165" si="99">K164+1000</f>
        <v>6131</v>
      </c>
      <c r="N164" s="55">
        <v>0</v>
      </c>
    </row>
    <row r="165" spans="2:14" ht="12.95" customHeight="1" x14ac:dyDescent="0.2">
      <c r="B165" s="1" t="s">
        <v>314</v>
      </c>
      <c r="C165" s="4">
        <f t="shared" si="94"/>
        <v>1132</v>
      </c>
      <c r="D165" s="55">
        <v>316717</v>
      </c>
      <c r="E165" s="4">
        <f t="shared" si="95"/>
        <v>2132</v>
      </c>
      <c r="F165" s="55">
        <v>43</v>
      </c>
      <c r="G165" s="4">
        <f t="shared" si="96"/>
        <v>3132</v>
      </c>
      <c r="H165" s="55">
        <v>0</v>
      </c>
      <c r="I165" s="4">
        <f t="shared" si="97"/>
        <v>4132</v>
      </c>
      <c r="J165" s="55">
        <v>0</v>
      </c>
      <c r="K165" s="4">
        <f t="shared" si="98"/>
        <v>5132</v>
      </c>
      <c r="L165" s="55">
        <v>0</v>
      </c>
      <c r="M165" s="4">
        <f t="shared" si="99"/>
        <v>6132</v>
      </c>
      <c r="N165" s="55">
        <v>0</v>
      </c>
    </row>
    <row r="166" spans="2:14" ht="12.95" customHeight="1" x14ac:dyDescent="0.2">
      <c r="B166" s="1" t="s">
        <v>409</v>
      </c>
      <c r="C166" s="4">
        <f t="shared" si="94"/>
        <v>1133</v>
      </c>
      <c r="D166" s="55">
        <v>2767408</v>
      </c>
      <c r="E166" s="4">
        <f t="shared" si="89"/>
        <v>2133</v>
      </c>
      <c r="F166" s="55">
        <v>77600</v>
      </c>
      <c r="G166" s="4">
        <f t="shared" si="90"/>
        <v>3133</v>
      </c>
      <c r="H166" s="55">
        <v>242925</v>
      </c>
      <c r="I166" s="4">
        <f t="shared" si="91"/>
        <v>4133</v>
      </c>
      <c r="J166" s="55">
        <v>6667</v>
      </c>
      <c r="K166" s="4">
        <f t="shared" si="92"/>
        <v>5133</v>
      </c>
      <c r="L166" s="55">
        <v>6667</v>
      </c>
      <c r="M166" s="4">
        <f t="shared" si="93"/>
        <v>6133</v>
      </c>
      <c r="N166" s="55">
        <v>20000</v>
      </c>
    </row>
    <row r="167" spans="2:14" ht="12.95" customHeight="1" x14ac:dyDescent="0.2">
      <c r="B167" s="1" t="s">
        <v>410</v>
      </c>
      <c r="C167" s="4">
        <f t="shared" si="94"/>
        <v>1134</v>
      </c>
      <c r="D167" s="55">
        <v>22783495</v>
      </c>
      <c r="E167" s="4">
        <f t="shared" si="89"/>
        <v>2134</v>
      </c>
      <c r="F167" s="55">
        <v>1982220</v>
      </c>
      <c r="G167" s="4">
        <f t="shared" si="90"/>
        <v>3134</v>
      </c>
      <c r="H167" s="55">
        <v>802495</v>
      </c>
      <c r="I167" s="4">
        <f t="shared" si="91"/>
        <v>4134</v>
      </c>
      <c r="J167" s="55">
        <v>32379</v>
      </c>
      <c r="K167" s="4">
        <f t="shared" si="92"/>
        <v>5134</v>
      </c>
      <c r="L167" s="55">
        <v>50295</v>
      </c>
      <c r="M167" s="4">
        <f t="shared" si="93"/>
        <v>6134</v>
      </c>
      <c r="N167" s="55">
        <v>326309</v>
      </c>
    </row>
    <row r="168" spans="2:14" ht="12.95" customHeight="1" x14ac:dyDescent="0.2">
      <c r="B168" s="1" t="s">
        <v>328</v>
      </c>
      <c r="C168" s="4">
        <f t="shared" si="94"/>
        <v>1135</v>
      </c>
      <c r="D168" s="55">
        <v>121547</v>
      </c>
      <c r="E168" s="4">
        <f t="shared" si="89"/>
        <v>2135</v>
      </c>
      <c r="F168" s="55">
        <v>29241</v>
      </c>
      <c r="G168" s="4">
        <f t="shared" si="90"/>
        <v>3135</v>
      </c>
      <c r="H168" s="55">
        <v>5464</v>
      </c>
      <c r="I168" s="4">
        <f t="shared" si="91"/>
        <v>4135</v>
      </c>
      <c r="J168" s="55">
        <v>0</v>
      </c>
      <c r="K168" s="4">
        <f t="shared" si="92"/>
        <v>5135</v>
      </c>
      <c r="L168" s="55">
        <v>0</v>
      </c>
      <c r="M168" s="4">
        <f t="shared" si="93"/>
        <v>6135</v>
      </c>
      <c r="N168" s="55">
        <v>0</v>
      </c>
    </row>
    <row r="169" spans="2:14" ht="12.95" customHeight="1" x14ac:dyDescent="0.2">
      <c r="B169" s="1" t="s">
        <v>329</v>
      </c>
      <c r="C169" s="4">
        <f t="shared" si="94"/>
        <v>1136</v>
      </c>
      <c r="D169" s="55">
        <v>36154617</v>
      </c>
      <c r="E169" s="4">
        <f t="shared" si="89"/>
        <v>2136</v>
      </c>
      <c r="F169" s="55">
        <v>6400962</v>
      </c>
      <c r="G169" s="4">
        <f t="shared" si="90"/>
        <v>3136</v>
      </c>
      <c r="H169" s="55">
        <v>12922303</v>
      </c>
      <c r="I169" s="4">
        <f t="shared" si="91"/>
        <v>4136</v>
      </c>
      <c r="J169" s="55">
        <v>114060</v>
      </c>
      <c r="K169" s="4">
        <f t="shared" si="92"/>
        <v>5136</v>
      </c>
      <c r="L169" s="55">
        <v>190469</v>
      </c>
      <c r="M169" s="4">
        <f t="shared" si="93"/>
        <v>6136</v>
      </c>
      <c r="N169" s="55">
        <v>3359314</v>
      </c>
    </row>
    <row r="170" spans="2:14" ht="12.95" customHeight="1" x14ac:dyDescent="0.2">
      <c r="B170" s="1" t="s">
        <v>331</v>
      </c>
      <c r="C170" s="4">
        <f t="shared" si="94"/>
        <v>1137</v>
      </c>
      <c r="D170" s="55">
        <v>38670</v>
      </c>
      <c r="E170" s="4">
        <f t="shared" si="89"/>
        <v>2137</v>
      </c>
      <c r="F170" s="55">
        <v>4988</v>
      </c>
      <c r="G170" s="4">
        <f t="shared" si="90"/>
        <v>3137</v>
      </c>
      <c r="H170" s="55">
        <v>4386</v>
      </c>
      <c r="I170" s="4">
        <f t="shared" si="91"/>
        <v>4137</v>
      </c>
      <c r="J170" s="55">
        <v>0</v>
      </c>
      <c r="K170" s="4">
        <f t="shared" si="92"/>
        <v>5137</v>
      </c>
      <c r="L170" s="55">
        <v>0</v>
      </c>
      <c r="M170" s="4">
        <f t="shared" si="93"/>
        <v>6137</v>
      </c>
      <c r="N170" s="55">
        <v>0</v>
      </c>
    </row>
    <row r="171" spans="2:14" ht="12.95" customHeight="1" x14ac:dyDescent="0.2">
      <c r="B171" s="1" t="s">
        <v>411</v>
      </c>
      <c r="C171" s="4">
        <f t="shared" si="94"/>
        <v>1138</v>
      </c>
      <c r="D171" s="55">
        <v>21394</v>
      </c>
      <c r="E171" s="4">
        <f t="shared" si="89"/>
        <v>2138</v>
      </c>
      <c r="F171" s="55">
        <v>0</v>
      </c>
      <c r="G171" s="4">
        <f t="shared" si="90"/>
        <v>3138</v>
      </c>
      <c r="H171" s="55">
        <v>0</v>
      </c>
      <c r="I171" s="4">
        <f t="shared" si="91"/>
        <v>4138</v>
      </c>
      <c r="J171" s="55">
        <v>0</v>
      </c>
      <c r="K171" s="4">
        <f t="shared" si="92"/>
        <v>5138</v>
      </c>
      <c r="L171" s="55">
        <v>0</v>
      </c>
      <c r="M171" s="4">
        <f t="shared" si="93"/>
        <v>6138</v>
      </c>
      <c r="N171" s="55">
        <v>0</v>
      </c>
    </row>
    <row r="172" spans="2:14" ht="12.95" customHeight="1" x14ac:dyDescent="0.2">
      <c r="B172" s="1" t="s">
        <v>412</v>
      </c>
      <c r="C172" s="4">
        <f t="shared" si="94"/>
        <v>1139</v>
      </c>
      <c r="D172" s="55">
        <v>17276</v>
      </c>
      <c r="E172" s="4">
        <f t="shared" si="89"/>
        <v>2139</v>
      </c>
      <c r="F172" s="55">
        <v>4988</v>
      </c>
      <c r="G172" s="4">
        <f t="shared" si="90"/>
        <v>3139</v>
      </c>
      <c r="H172" s="55">
        <v>4386</v>
      </c>
      <c r="I172" s="4">
        <f t="shared" si="91"/>
        <v>4139</v>
      </c>
      <c r="J172" s="55">
        <v>0</v>
      </c>
      <c r="K172" s="4">
        <f t="shared" si="92"/>
        <v>5139</v>
      </c>
      <c r="L172" s="55">
        <v>0</v>
      </c>
      <c r="M172" s="4">
        <f t="shared" si="93"/>
        <v>6139</v>
      </c>
      <c r="N172" s="55">
        <v>0</v>
      </c>
    </row>
    <row r="173" spans="2:14" ht="12.95" customHeight="1" x14ac:dyDescent="0.2">
      <c r="C173" s="4"/>
      <c r="E173" s="4"/>
      <c r="G173" s="4"/>
      <c r="I173" s="4"/>
      <c r="K173" s="4"/>
    </row>
    <row r="174" spans="2:14" s="41" customFormat="1" ht="12.95" customHeight="1" x14ac:dyDescent="0.2">
      <c r="B174" s="41" t="s">
        <v>229</v>
      </c>
      <c r="C174" s="7">
        <f>C172+1</f>
        <v>1140</v>
      </c>
      <c r="D174" s="58">
        <v>65938104</v>
      </c>
      <c r="E174" s="7">
        <f t="shared" ref="E174:E192" si="100">C174+1000</f>
        <v>2140</v>
      </c>
      <c r="F174" s="58">
        <v>5775373</v>
      </c>
      <c r="G174" s="7">
        <f t="shared" ref="G174:G192" si="101">E174+1000</f>
        <v>3140</v>
      </c>
      <c r="H174" s="58">
        <v>32185600</v>
      </c>
      <c r="I174" s="7">
        <f t="shared" ref="I174:I192" si="102">G174+1000</f>
        <v>4140</v>
      </c>
      <c r="J174" s="58">
        <v>482079</v>
      </c>
      <c r="K174" s="7">
        <f t="shared" ref="K174:K192" si="103">I174+1000</f>
        <v>5140</v>
      </c>
      <c r="L174" s="58">
        <v>423562</v>
      </c>
      <c r="M174" s="7">
        <f t="shared" ref="M174:M192" si="104">K174+1000</f>
        <v>6140</v>
      </c>
      <c r="N174" s="58">
        <v>3414007</v>
      </c>
    </row>
    <row r="175" spans="2:14" ht="12.95" customHeight="1" x14ac:dyDescent="0.2">
      <c r="B175" s="1" t="s">
        <v>228</v>
      </c>
      <c r="C175" s="4">
        <f t="shared" ref="C175:C192" si="105">C174+1</f>
        <v>1141</v>
      </c>
      <c r="D175" s="55">
        <v>5802900</v>
      </c>
      <c r="E175" s="4">
        <f t="shared" si="100"/>
        <v>2141</v>
      </c>
      <c r="F175" s="55">
        <v>1364150</v>
      </c>
      <c r="G175" s="4">
        <f t="shared" si="101"/>
        <v>3141</v>
      </c>
      <c r="H175" s="55">
        <v>2670087</v>
      </c>
      <c r="I175" s="4">
        <f t="shared" si="102"/>
        <v>4141</v>
      </c>
      <c r="J175" s="55">
        <v>71576</v>
      </c>
      <c r="K175" s="4">
        <f t="shared" si="103"/>
        <v>5141</v>
      </c>
      <c r="L175" s="55">
        <v>58379</v>
      </c>
      <c r="M175" s="4">
        <f t="shared" si="104"/>
        <v>6141</v>
      </c>
      <c r="N175" s="55">
        <v>60752</v>
      </c>
    </row>
    <row r="176" spans="2:14" ht="12.95" customHeight="1" x14ac:dyDescent="0.2">
      <c r="B176" s="45" t="s">
        <v>275</v>
      </c>
      <c r="C176" s="4">
        <f t="shared" si="105"/>
        <v>1142</v>
      </c>
      <c r="D176" s="55">
        <v>3646861</v>
      </c>
      <c r="E176" s="4">
        <f t="shared" si="100"/>
        <v>2142</v>
      </c>
      <c r="F176" s="55">
        <v>1289791</v>
      </c>
      <c r="G176" s="4">
        <f t="shared" si="101"/>
        <v>3142</v>
      </c>
      <c r="H176" s="55">
        <v>2466876</v>
      </c>
      <c r="I176" s="4">
        <f t="shared" si="102"/>
        <v>4142</v>
      </c>
      <c r="J176" s="55">
        <v>71576</v>
      </c>
      <c r="K176" s="4">
        <f t="shared" si="103"/>
        <v>5142</v>
      </c>
      <c r="L176" s="55">
        <v>57987</v>
      </c>
      <c r="M176" s="4">
        <f t="shared" si="104"/>
        <v>6142</v>
      </c>
      <c r="N176" s="55">
        <v>56604</v>
      </c>
    </row>
    <row r="177" spans="2:14" ht="12.95" customHeight="1" x14ac:dyDescent="0.2">
      <c r="B177" s="57" t="s">
        <v>276</v>
      </c>
      <c r="C177" s="4">
        <f t="shared" si="105"/>
        <v>1143</v>
      </c>
      <c r="D177" s="55">
        <v>0</v>
      </c>
      <c r="E177" s="4">
        <f t="shared" si="100"/>
        <v>2143</v>
      </c>
      <c r="F177" s="55">
        <v>0</v>
      </c>
      <c r="G177" s="4">
        <f t="shared" si="101"/>
        <v>3143</v>
      </c>
      <c r="H177" s="55">
        <v>0</v>
      </c>
      <c r="I177" s="4">
        <f t="shared" si="102"/>
        <v>4143</v>
      </c>
      <c r="J177" s="55">
        <v>0</v>
      </c>
      <c r="K177" s="4">
        <f t="shared" si="103"/>
        <v>5143</v>
      </c>
      <c r="L177" s="55">
        <v>0</v>
      </c>
      <c r="M177" s="4">
        <f t="shared" si="104"/>
        <v>6143</v>
      </c>
      <c r="N177" s="55">
        <v>0</v>
      </c>
    </row>
    <row r="178" spans="2:14" ht="12.95" customHeight="1" x14ac:dyDescent="0.2">
      <c r="B178" s="57" t="s">
        <v>268</v>
      </c>
      <c r="C178" s="4">
        <f t="shared" si="105"/>
        <v>1144</v>
      </c>
      <c r="D178" s="55">
        <v>2156039</v>
      </c>
      <c r="E178" s="4">
        <f t="shared" si="100"/>
        <v>2144</v>
      </c>
      <c r="F178" s="55">
        <v>74359</v>
      </c>
      <c r="G178" s="4">
        <f t="shared" si="101"/>
        <v>3144</v>
      </c>
      <c r="H178" s="55">
        <v>203211</v>
      </c>
      <c r="I178" s="4">
        <f t="shared" si="102"/>
        <v>4144</v>
      </c>
      <c r="J178" s="55">
        <v>0</v>
      </c>
      <c r="K178" s="4">
        <f t="shared" si="103"/>
        <v>5144</v>
      </c>
      <c r="L178" s="55">
        <v>392</v>
      </c>
      <c r="M178" s="4">
        <f t="shared" si="104"/>
        <v>6144</v>
      </c>
      <c r="N178" s="55">
        <v>4147</v>
      </c>
    </row>
    <row r="179" spans="2:14" ht="12.95" customHeight="1" x14ac:dyDescent="0.2">
      <c r="B179" s="1" t="s">
        <v>99</v>
      </c>
      <c r="C179" s="4">
        <f t="shared" si="105"/>
        <v>1145</v>
      </c>
      <c r="D179" s="55">
        <v>268489</v>
      </c>
      <c r="E179" s="4">
        <f t="shared" si="100"/>
        <v>2145</v>
      </c>
      <c r="F179" s="55">
        <v>1837</v>
      </c>
      <c r="G179" s="4">
        <f t="shared" si="101"/>
        <v>3145</v>
      </c>
      <c r="H179" s="55">
        <v>50779</v>
      </c>
      <c r="I179" s="4">
        <f t="shared" si="102"/>
        <v>4145</v>
      </c>
      <c r="J179" s="55">
        <v>0</v>
      </c>
      <c r="K179" s="4">
        <f t="shared" si="103"/>
        <v>5145</v>
      </c>
      <c r="L179" s="55">
        <v>0</v>
      </c>
      <c r="M179" s="4">
        <f t="shared" si="104"/>
        <v>6145</v>
      </c>
      <c r="N179" s="55">
        <v>0</v>
      </c>
    </row>
    <row r="180" spans="2:14" ht="12.95" customHeight="1" x14ac:dyDescent="0.2">
      <c r="B180" s="1" t="s">
        <v>204</v>
      </c>
      <c r="C180" s="4">
        <f t="shared" si="105"/>
        <v>1146</v>
      </c>
      <c r="D180" s="55">
        <v>21553</v>
      </c>
      <c r="E180" s="4">
        <f t="shared" si="100"/>
        <v>2146</v>
      </c>
      <c r="F180" s="55">
        <v>0</v>
      </c>
      <c r="G180" s="4">
        <f t="shared" si="101"/>
        <v>3146</v>
      </c>
      <c r="H180" s="55">
        <v>0</v>
      </c>
      <c r="I180" s="4">
        <f t="shared" si="102"/>
        <v>4146</v>
      </c>
      <c r="J180" s="55">
        <v>0</v>
      </c>
      <c r="K180" s="4">
        <f t="shared" si="103"/>
        <v>5146</v>
      </c>
      <c r="L180" s="55">
        <v>0</v>
      </c>
      <c r="M180" s="4">
        <f t="shared" si="104"/>
        <v>6146</v>
      </c>
      <c r="N180" s="55">
        <v>0</v>
      </c>
    </row>
    <row r="181" spans="2:14" ht="12.95" customHeight="1" x14ac:dyDescent="0.2">
      <c r="B181" s="1" t="s">
        <v>311</v>
      </c>
      <c r="C181" s="4">
        <f t="shared" si="105"/>
        <v>1147</v>
      </c>
      <c r="D181" s="55">
        <v>0</v>
      </c>
      <c r="E181" s="4">
        <f t="shared" si="100"/>
        <v>2147</v>
      </c>
      <c r="F181" s="55">
        <v>0</v>
      </c>
      <c r="G181" s="4">
        <f t="shared" si="101"/>
        <v>3147</v>
      </c>
      <c r="H181" s="55">
        <v>0</v>
      </c>
      <c r="I181" s="4">
        <f t="shared" si="102"/>
        <v>4147</v>
      </c>
      <c r="J181" s="55">
        <v>0</v>
      </c>
      <c r="K181" s="4">
        <f t="shared" si="103"/>
        <v>5147</v>
      </c>
      <c r="L181" s="55">
        <v>0</v>
      </c>
      <c r="M181" s="4">
        <f t="shared" si="104"/>
        <v>6147</v>
      </c>
      <c r="N181" s="55">
        <v>0</v>
      </c>
    </row>
    <row r="182" spans="2:14" ht="12.95" customHeight="1" x14ac:dyDescent="0.2">
      <c r="B182" s="1" t="s">
        <v>312</v>
      </c>
      <c r="C182" s="4">
        <f t="shared" si="105"/>
        <v>1148</v>
      </c>
      <c r="D182" s="55">
        <v>0</v>
      </c>
      <c r="E182" s="4">
        <f t="shared" si="100"/>
        <v>2148</v>
      </c>
      <c r="F182" s="55">
        <v>0</v>
      </c>
      <c r="G182" s="4">
        <f t="shared" si="101"/>
        <v>3148</v>
      </c>
      <c r="H182" s="55">
        <v>0</v>
      </c>
      <c r="I182" s="4">
        <f t="shared" si="102"/>
        <v>4148</v>
      </c>
      <c r="J182" s="55">
        <v>0</v>
      </c>
      <c r="K182" s="4">
        <f t="shared" si="103"/>
        <v>5148</v>
      </c>
      <c r="L182" s="55">
        <v>0</v>
      </c>
      <c r="M182" s="4">
        <f t="shared" si="104"/>
        <v>6148</v>
      </c>
      <c r="N182" s="55">
        <v>0</v>
      </c>
    </row>
    <row r="183" spans="2:14" ht="12.95" customHeight="1" x14ac:dyDescent="0.2">
      <c r="B183" s="1" t="s">
        <v>313</v>
      </c>
      <c r="C183" s="4">
        <f t="shared" si="105"/>
        <v>1149</v>
      </c>
      <c r="D183" s="55">
        <v>185254</v>
      </c>
      <c r="E183" s="4">
        <f t="shared" si="100"/>
        <v>2149</v>
      </c>
      <c r="F183" s="55">
        <v>1837</v>
      </c>
      <c r="G183" s="4">
        <f t="shared" si="101"/>
        <v>3149</v>
      </c>
      <c r="H183" s="55">
        <v>49376</v>
      </c>
      <c r="I183" s="4">
        <f t="shared" si="102"/>
        <v>4149</v>
      </c>
      <c r="J183" s="55">
        <v>0</v>
      </c>
      <c r="K183" s="4">
        <f t="shared" si="103"/>
        <v>5149</v>
      </c>
      <c r="L183" s="55">
        <v>0</v>
      </c>
      <c r="M183" s="4">
        <f t="shared" si="104"/>
        <v>6149</v>
      </c>
      <c r="N183" s="55">
        <v>0</v>
      </c>
    </row>
    <row r="184" spans="2:14" ht="12.95" customHeight="1" x14ac:dyDescent="0.2">
      <c r="B184" s="1" t="s">
        <v>205</v>
      </c>
      <c r="C184" s="4">
        <f t="shared" si="105"/>
        <v>1150</v>
      </c>
      <c r="D184" s="55">
        <v>61668</v>
      </c>
      <c r="E184" s="4">
        <f t="shared" ref="E184:E185" si="106">C184+1000</f>
        <v>2150</v>
      </c>
      <c r="F184" s="55">
        <v>0</v>
      </c>
      <c r="G184" s="4">
        <f t="shared" ref="G184:G185" si="107">E184+1000</f>
        <v>3150</v>
      </c>
      <c r="H184" s="55">
        <v>7</v>
      </c>
      <c r="I184" s="4">
        <f t="shared" ref="I184:I185" si="108">G184+1000</f>
        <v>4150</v>
      </c>
      <c r="J184" s="55">
        <v>0</v>
      </c>
      <c r="K184" s="4">
        <f t="shared" ref="K184:K185" si="109">I184+1000</f>
        <v>5150</v>
      </c>
      <c r="L184" s="55">
        <v>0</v>
      </c>
      <c r="M184" s="4">
        <f t="shared" ref="M184:M185" si="110">K184+1000</f>
        <v>6150</v>
      </c>
      <c r="N184" s="55">
        <v>0</v>
      </c>
    </row>
    <row r="185" spans="2:14" ht="12.95" customHeight="1" x14ac:dyDescent="0.2">
      <c r="B185" s="1" t="s">
        <v>314</v>
      </c>
      <c r="C185" s="4">
        <f t="shared" si="105"/>
        <v>1151</v>
      </c>
      <c r="D185" s="55">
        <v>14</v>
      </c>
      <c r="E185" s="4">
        <f t="shared" si="106"/>
        <v>2151</v>
      </c>
      <c r="F185" s="55">
        <v>0</v>
      </c>
      <c r="G185" s="4">
        <f t="shared" si="107"/>
        <v>3151</v>
      </c>
      <c r="H185" s="55">
        <v>1396</v>
      </c>
      <c r="I185" s="4">
        <f t="shared" si="108"/>
        <v>4151</v>
      </c>
      <c r="J185" s="55">
        <v>0</v>
      </c>
      <c r="K185" s="4">
        <f t="shared" si="109"/>
        <v>5151</v>
      </c>
      <c r="L185" s="55">
        <v>0</v>
      </c>
      <c r="M185" s="4">
        <f t="shared" si="110"/>
        <v>6151</v>
      </c>
      <c r="N185" s="55">
        <v>0</v>
      </c>
    </row>
    <row r="186" spans="2:14" ht="12.95" customHeight="1" x14ac:dyDescent="0.2">
      <c r="B186" s="1" t="s">
        <v>409</v>
      </c>
      <c r="C186" s="4">
        <f t="shared" si="105"/>
        <v>1152</v>
      </c>
      <c r="D186" s="55">
        <v>1804197</v>
      </c>
      <c r="E186" s="4">
        <f t="shared" si="100"/>
        <v>2152</v>
      </c>
      <c r="F186" s="55">
        <v>16776</v>
      </c>
      <c r="G186" s="4">
        <f t="shared" si="101"/>
        <v>3152</v>
      </c>
      <c r="H186" s="55">
        <v>63891</v>
      </c>
      <c r="I186" s="4">
        <f t="shared" si="102"/>
        <v>4152</v>
      </c>
      <c r="J186" s="55">
        <v>808</v>
      </c>
      <c r="K186" s="4">
        <f t="shared" si="103"/>
        <v>5152</v>
      </c>
      <c r="L186" s="55">
        <v>578</v>
      </c>
      <c r="M186" s="4">
        <f t="shared" si="104"/>
        <v>6152</v>
      </c>
      <c r="N186" s="55">
        <v>19480</v>
      </c>
    </row>
    <row r="187" spans="2:14" ht="12.95" customHeight="1" x14ac:dyDescent="0.2">
      <c r="B187" s="1" t="s">
        <v>410</v>
      </c>
      <c r="C187" s="4">
        <f t="shared" si="105"/>
        <v>1153</v>
      </c>
      <c r="D187" s="55">
        <v>30664184</v>
      </c>
      <c r="E187" s="4">
        <f t="shared" si="100"/>
        <v>2153</v>
      </c>
      <c r="F187" s="55">
        <v>2362205</v>
      </c>
      <c r="G187" s="4">
        <f t="shared" si="101"/>
        <v>3153</v>
      </c>
      <c r="H187" s="55">
        <v>1724300</v>
      </c>
      <c r="I187" s="4">
        <f t="shared" si="102"/>
        <v>4153</v>
      </c>
      <c r="J187" s="55">
        <v>109180</v>
      </c>
      <c r="K187" s="4">
        <f t="shared" si="103"/>
        <v>5153</v>
      </c>
      <c r="L187" s="55">
        <v>63368</v>
      </c>
      <c r="M187" s="4">
        <f t="shared" si="104"/>
        <v>6153</v>
      </c>
      <c r="N187" s="55">
        <v>589980</v>
      </c>
    </row>
    <row r="188" spans="2:14" ht="12.95" customHeight="1" x14ac:dyDescent="0.2">
      <c r="B188" s="1" t="s">
        <v>328</v>
      </c>
      <c r="C188" s="4">
        <f t="shared" si="105"/>
        <v>1154</v>
      </c>
      <c r="D188" s="55">
        <v>99747</v>
      </c>
      <c r="E188" s="4">
        <f t="shared" si="100"/>
        <v>2154</v>
      </c>
      <c r="F188" s="55">
        <v>893</v>
      </c>
      <c r="G188" s="4">
        <f t="shared" si="101"/>
        <v>3154</v>
      </c>
      <c r="H188" s="55">
        <v>39912</v>
      </c>
      <c r="I188" s="4">
        <f t="shared" si="102"/>
        <v>4154</v>
      </c>
      <c r="J188" s="55">
        <v>182</v>
      </c>
      <c r="K188" s="4">
        <f t="shared" si="103"/>
        <v>5154</v>
      </c>
      <c r="L188" s="55">
        <v>45</v>
      </c>
      <c r="M188" s="4">
        <f t="shared" si="104"/>
        <v>6154</v>
      </c>
      <c r="N188" s="55">
        <v>0</v>
      </c>
    </row>
    <row r="189" spans="2:14" ht="12.95" customHeight="1" x14ac:dyDescent="0.2">
      <c r="B189" s="1" t="s">
        <v>329</v>
      </c>
      <c r="C189" s="4">
        <f t="shared" si="105"/>
        <v>1155</v>
      </c>
      <c r="D189" s="55">
        <v>27220611</v>
      </c>
      <c r="E189" s="4">
        <f t="shared" si="100"/>
        <v>2155</v>
      </c>
      <c r="F189" s="55">
        <v>2028187</v>
      </c>
      <c r="G189" s="4">
        <f t="shared" si="101"/>
        <v>3155</v>
      </c>
      <c r="H189" s="55">
        <v>27543189</v>
      </c>
      <c r="I189" s="4">
        <f t="shared" si="102"/>
        <v>4155</v>
      </c>
      <c r="J189" s="55">
        <v>300175</v>
      </c>
      <c r="K189" s="4">
        <f t="shared" si="103"/>
        <v>5155</v>
      </c>
      <c r="L189" s="55">
        <v>301124</v>
      </c>
      <c r="M189" s="4">
        <f t="shared" si="104"/>
        <v>6155</v>
      </c>
      <c r="N189" s="55">
        <v>2719054</v>
      </c>
    </row>
    <row r="190" spans="2:14" ht="12.95" customHeight="1" x14ac:dyDescent="0.2">
      <c r="B190" s="1" t="s">
        <v>331</v>
      </c>
      <c r="C190" s="4">
        <f t="shared" si="105"/>
        <v>1156</v>
      </c>
      <c r="D190" s="55">
        <v>77976</v>
      </c>
      <c r="E190" s="4">
        <f t="shared" si="100"/>
        <v>2156</v>
      </c>
      <c r="F190" s="55">
        <v>1326</v>
      </c>
      <c r="G190" s="4">
        <f t="shared" si="101"/>
        <v>3156</v>
      </c>
      <c r="H190" s="55">
        <v>93441</v>
      </c>
      <c r="I190" s="4">
        <f t="shared" si="102"/>
        <v>4156</v>
      </c>
      <c r="J190" s="55">
        <v>157</v>
      </c>
      <c r="K190" s="4">
        <f t="shared" si="103"/>
        <v>5156</v>
      </c>
      <c r="L190" s="55">
        <v>68</v>
      </c>
      <c r="M190" s="4">
        <f t="shared" si="104"/>
        <v>6156</v>
      </c>
      <c r="N190" s="55">
        <v>24741</v>
      </c>
    </row>
    <row r="191" spans="2:14" ht="12.95" customHeight="1" x14ac:dyDescent="0.2">
      <c r="B191" s="1" t="s">
        <v>411</v>
      </c>
      <c r="C191" s="4">
        <f t="shared" si="105"/>
        <v>1157</v>
      </c>
      <c r="D191" s="55">
        <v>0</v>
      </c>
      <c r="E191" s="4">
        <f t="shared" si="100"/>
        <v>2157</v>
      </c>
      <c r="F191" s="55">
        <v>0</v>
      </c>
      <c r="G191" s="4">
        <f t="shared" si="101"/>
        <v>3157</v>
      </c>
      <c r="H191" s="55">
        <v>0</v>
      </c>
      <c r="I191" s="4">
        <f t="shared" si="102"/>
        <v>4157</v>
      </c>
      <c r="J191" s="55">
        <v>0</v>
      </c>
      <c r="K191" s="4">
        <f t="shared" si="103"/>
        <v>5157</v>
      </c>
      <c r="L191" s="55">
        <v>0</v>
      </c>
      <c r="M191" s="4">
        <f t="shared" si="104"/>
        <v>6157</v>
      </c>
      <c r="N191" s="55">
        <v>0</v>
      </c>
    </row>
    <row r="192" spans="2:14" ht="12.95" customHeight="1" x14ac:dyDescent="0.2">
      <c r="B192" s="1" t="s">
        <v>412</v>
      </c>
      <c r="C192" s="4">
        <f t="shared" si="105"/>
        <v>1158</v>
      </c>
      <c r="D192" s="55">
        <v>77976</v>
      </c>
      <c r="E192" s="4">
        <f t="shared" si="100"/>
        <v>2158</v>
      </c>
      <c r="F192" s="55">
        <v>1326</v>
      </c>
      <c r="G192" s="4">
        <f t="shared" si="101"/>
        <v>3158</v>
      </c>
      <c r="H192" s="55">
        <v>93441</v>
      </c>
      <c r="I192" s="4">
        <f t="shared" si="102"/>
        <v>4158</v>
      </c>
      <c r="J192" s="55">
        <v>157</v>
      </c>
      <c r="K192" s="4">
        <f t="shared" si="103"/>
        <v>5158</v>
      </c>
      <c r="L192" s="55">
        <v>68</v>
      </c>
      <c r="M192" s="4">
        <f t="shared" si="104"/>
        <v>6158</v>
      </c>
      <c r="N192" s="55">
        <v>24741</v>
      </c>
    </row>
    <row r="193" spans="2:14" ht="12.95" customHeight="1" x14ac:dyDescent="0.2">
      <c r="C193" s="4"/>
      <c r="D193" s="2"/>
      <c r="E193" s="4"/>
      <c r="G193" s="4"/>
      <c r="I193" s="4"/>
      <c r="K193" s="4"/>
    </row>
    <row r="194" spans="2:14" s="41" customFormat="1" ht="12.95" customHeight="1" x14ac:dyDescent="0.2">
      <c r="B194" s="41" t="s">
        <v>230</v>
      </c>
      <c r="C194" s="7">
        <f>C192+1</f>
        <v>1159</v>
      </c>
      <c r="D194" s="58">
        <v>25437509</v>
      </c>
      <c r="E194" s="7">
        <f t="shared" ref="E194:E212" si="111">C194+1000</f>
        <v>2159</v>
      </c>
      <c r="F194" s="58">
        <v>8759502</v>
      </c>
      <c r="G194" s="7">
        <f t="shared" ref="G194:G212" si="112">E194+1000</f>
        <v>3159</v>
      </c>
      <c r="H194" s="58">
        <v>8755671</v>
      </c>
      <c r="I194" s="7">
        <f t="shared" ref="I194:I212" si="113">G194+1000</f>
        <v>4159</v>
      </c>
      <c r="J194" s="58">
        <v>544512</v>
      </c>
      <c r="K194" s="7">
        <f t="shared" ref="K194:K212" si="114">I194+1000</f>
        <v>5159</v>
      </c>
      <c r="L194" s="58">
        <v>362781</v>
      </c>
      <c r="M194" s="7">
        <f t="shared" ref="M194:M212" si="115">K194+1000</f>
        <v>6159</v>
      </c>
      <c r="N194" s="58">
        <v>692320</v>
      </c>
    </row>
    <row r="195" spans="2:14" ht="12.95" customHeight="1" x14ac:dyDescent="0.2">
      <c r="B195" s="1" t="s">
        <v>228</v>
      </c>
      <c r="C195" s="4">
        <f t="shared" ref="C195:C212" si="116">C194+1</f>
        <v>1160</v>
      </c>
      <c r="D195" s="55">
        <v>6158215</v>
      </c>
      <c r="E195" s="4">
        <f t="shared" si="111"/>
        <v>2160</v>
      </c>
      <c r="F195" s="55">
        <v>6703188</v>
      </c>
      <c r="G195" s="4">
        <f t="shared" si="112"/>
        <v>3160</v>
      </c>
      <c r="H195" s="55">
        <v>7370139</v>
      </c>
      <c r="I195" s="4">
        <f t="shared" si="113"/>
        <v>4160</v>
      </c>
      <c r="J195" s="55">
        <v>494349</v>
      </c>
      <c r="K195" s="4">
        <f t="shared" si="114"/>
        <v>5160</v>
      </c>
      <c r="L195" s="55">
        <v>187222</v>
      </c>
      <c r="M195" s="4">
        <f t="shared" si="115"/>
        <v>6160</v>
      </c>
      <c r="N195" s="55">
        <v>337673</v>
      </c>
    </row>
    <row r="196" spans="2:14" ht="12.95" customHeight="1" x14ac:dyDescent="0.2">
      <c r="B196" s="45" t="s">
        <v>275</v>
      </c>
      <c r="C196" s="4">
        <f t="shared" si="116"/>
        <v>1161</v>
      </c>
      <c r="D196" s="55">
        <v>6156975</v>
      </c>
      <c r="E196" s="4">
        <f t="shared" si="111"/>
        <v>2161</v>
      </c>
      <c r="F196" s="55">
        <v>6703188</v>
      </c>
      <c r="G196" s="4">
        <f t="shared" si="112"/>
        <v>3161</v>
      </c>
      <c r="H196" s="55">
        <v>7370139</v>
      </c>
      <c r="I196" s="4">
        <f t="shared" si="113"/>
        <v>4161</v>
      </c>
      <c r="J196" s="55">
        <v>494349</v>
      </c>
      <c r="K196" s="4">
        <f t="shared" si="114"/>
        <v>5161</v>
      </c>
      <c r="L196" s="55">
        <v>187222</v>
      </c>
      <c r="M196" s="4">
        <f t="shared" si="115"/>
        <v>6161</v>
      </c>
      <c r="N196" s="55">
        <v>337673</v>
      </c>
    </row>
    <row r="197" spans="2:14" ht="12.95" customHeight="1" x14ac:dyDescent="0.2">
      <c r="B197" s="57" t="s">
        <v>276</v>
      </c>
      <c r="C197" s="4">
        <f t="shared" si="116"/>
        <v>1162</v>
      </c>
      <c r="D197" s="55">
        <v>0</v>
      </c>
      <c r="E197" s="4">
        <f t="shared" si="111"/>
        <v>2162</v>
      </c>
      <c r="F197" s="55">
        <v>0</v>
      </c>
      <c r="G197" s="4">
        <f t="shared" si="112"/>
        <v>3162</v>
      </c>
      <c r="H197" s="55">
        <v>0</v>
      </c>
      <c r="I197" s="4">
        <f t="shared" si="113"/>
        <v>4162</v>
      </c>
      <c r="J197" s="55">
        <v>0</v>
      </c>
      <c r="K197" s="4">
        <f t="shared" si="114"/>
        <v>5162</v>
      </c>
      <c r="L197" s="55">
        <v>0</v>
      </c>
      <c r="M197" s="4">
        <f t="shared" si="115"/>
        <v>6162</v>
      </c>
      <c r="N197" s="55">
        <v>0</v>
      </c>
    </row>
    <row r="198" spans="2:14" ht="12.95" customHeight="1" x14ac:dyDescent="0.2">
      <c r="B198" s="57" t="s">
        <v>268</v>
      </c>
      <c r="C198" s="4">
        <f t="shared" si="116"/>
        <v>1163</v>
      </c>
      <c r="D198" s="55">
        <v>1240</v>
      </c>
      <c r="E198" s="4">
        <f t="shared" si="111"/>
        <v>2163</v>
      </c>
      <c r="F198" s="55">
        <v>0</v>
      </c>
      <c r="G198" s="4">
        <f t="shared" si="112"/>
        <v>3163</v>
      </c>
      <c r="H198" s="55">
        <v>0</v>
      </c>
      <c r="I198" s="4">
        <f t="shared" si="113"/>
        <v>4163</v>
      </c>
      <c r="J198" s="55">
        <v>0</v>
      </c>
      <c r="K198" s="4">
        <f t="shared" si="114"/>
        <v>5163</v>
      </c>
      <c r="L198" s="55">
        <v>0</v>
      </c>
      <c r="M198" s="4">
        <f t="shared" si="115"/>
        <v>6163</v>
      </c>
      <c r="N198" s="55">
        <v>0</v>
      </c>
    </row>
    <row r="199" spans="2:14" ht="12.95" customHeight="1" x14ac:dyDescent="0.2">
      <c r="B199" s="1" t="s">
        <v>99</v>
      </c>
      <c r="C199" s="4">
        <f t="shared" si="116"/>
        <v>1164</v>
      </c>
      <c r="D199" s="55">
        <v>1373848</v>
      </c>
      <c r="E199" s="4">
        <f t="shared" si="111"/>
        <v>2164</v>
      </c>
      <c r="F199" s="55">
        <v>299115</v>
      </c>
      <c r="G199" s="4">
        <f t="shared" si="112"/>
        <v>3164</v>
      </c>
      <c r="H199" s="55">
        <v>0</v>
      </c>
      <c r="I199" s="4">
        <f t="shared" si="113"/>
        <v>4164</v>
      </c>
      <c r="J199" s="55">
        <v>0</v>
      </c>
      <c r="K199" s="4">
        <f t="shared" si="114"/>
        <v>5164</v>
      </c>
      <c r="L199" s="55">
        <v>0</v>
      </c>
      <c r="M199" s="4">
        <f t="shared" si="115"/>
        <v>6164</v>
      </c>
      <c r="N199" s="55">
        <v>0</v>
      </c>
    </row>
    <row r="200" spans="2:14" ht="12.95" customHeight="1" x14ac:dyDescent="0.2">
      <c r="B200" s="1" t="s">
        <v>204</v>
      </c>
      <c r="C200" s="4">
        <f t="shared" si="116"/>
        <v>1165</v>
      </c>
      <c r="D200" s="55">
        <v>292079</v>
      </c>
      <c r="E200" s="4">
        <f t="shared" si="111"/>
        <v>2165</v>
      </c>
      <c r="F200" s="55">
        <v>0</v>
      </c>
      <c r="G200" s="4">
        <f t="shared" si="112"/>
        <v>3165</v>
      </c>
      <c r="H200" s="55">
        <v>0</v>
      </c>
      <c r="I200" s="4">
        <f t="shared" si="113"/>
        <v>4165</v>
      </c>
      <c r="J200" s="55">
        <v>0</v>
      </c>
      <c r="K200" s="4">
        <f t="shared" si="114"/>
        <v>5165</v>
      </c>
      <c r="L200" s="55">
        <v>0</v>
      </c>
      <c r="M200" s="4">
        <f t="shared" si="115"/>
        <v>6165</v>
      </c>
      <c r="N200" s="55">
        <v>0</v>
      </c>
    </row>
    <row r="201" spans="2:14" ht="12.95" customHeight="1" x14ac:dyDescent="0.2">
      <c r="B201" s="1" t="s">
        <v>311</v>
      </c>
      <c r="C201" s="4">
        <f t="shared" si="116"/>
        <v>1166</v>
      </c>
      <c r="D201" s="55">
        <v>208251</v>
      </c>
      <c r="E201" s="4">
        <f t="shared" si="111"/>
        <v>2166</v>
      </c>
      <c r="F201" s="55">
        <v>0</v>
      </c>
      <c r="G201" s="4">
        <f t="shared" si="112"/>
        <v>3166</v>
      </c>
      <c r="H201" s="55">
        <v>0</v>
      </c>
      <c r="I201" s="4">
        <f t="shared" si="113"/>
        <v>4166</v>
      </c>
      <c r="J201" s="55">
        <v>0</v>
      </c>
      <c r="K201" s="4">
        <f t="shared" si="114"/>
        <v>5166</v>
      </c>
      <c r="L201" s="55">
        <v>0</v>
      </c>
      <c r="M201" s="4">
        <f t="shared" si="115"/>
        <v>6166</v>
      </c>
      <c r="N201" s="55">
        <v>0</v>
      </c>
    </row>
    <row r="202" spans="2:14" ht="12.95" customHeight="1" x14ac:dyDescent="0.2">
      <c r="B202" s="1" t="s">
        <v>312</v>
      </c>
      <c r="C202" s="4">
        <f t="shared" si="116"/>
        <v>1167</v>
      </c>
      <c r="D202" s="55">
        <v>346178</v>
      </c>
      <c r="E202" s="4">
        <f t="shared" si="111"/>
        <v>2167</v>
      </c>
      <c r="F202" s="55">
        <v>0</v>
      </c>
      <c r="G202" s="4">
        <f t="shared" si="112"/>
        <v>3167</v>
      </c>
      <c r="H202" s="55">
        <v>0</v>
      </c>
      <c r="I202" s="4">
        <f t="shared" si="113"/>
        <v>4167</v>
      </c>
      <c r="J202" s="55">
        <v>0</v>
      </c>
      <c r="K202" s="4">
        <f t="shared" si="114"/>
        <v>5167</v>
      </c>
      <c r="L202" s="55">
        <v>0</v>
      </c>
      <c r="M202" s="4">
        <f t="shared" si="115"/>
        <v>6167</v>
      </c>
      <c r="N202" s="55">
        <v>0</v>
      </c>
    </row>
    <row r="203" spans="2:14" ht="12.95" customHeight="1" x14ac:dyDescent="0.2">
      <c r="B203" s="1" t="s">
        <v>313</v>
      </c>
      <c r="C203" s="4">
        <f t="shared" si="116"/>
        <v>1168</v>
      </c>
      <c r="D203" s="55">
        <v>1490</v>
      </c>
      <c r="E203" s="4">
        <f t="shared" si="111"/>
        <v>2168</v>
      </c>
      <c r="F203" s="55">
        <v>299115</v>
      </c>
      <c r="G203" s="4">
        <f t="shared" si="112"/>
        <v>3168</v>
      </c>
      <c r="H203" s="55">
        <v>0</v>
      </c>
      <c r="I203" s="4">
        <f t="shared" si="113"/>
        <v>4168</v>
      </c>
      <c r="J203" s="55">
        <v>0</v>
      </c>
      <c r="K203" s="4">
        <f t="shared" si="114"/>
        <v>5168</v>
      </c>
      <c r="L203" s="55">
        <v>0</v>
      </c>
      <c r="M203" s="4">
        <f t="shared" si="115"/>
        <v>6168</v>
      </c>
      <c r="N203" s="55">
        <v>0</v>
      </c>
    </row>
    <row r="204" spans="2:14" ht="12.95" customHeight="1" x14ac:dyDescent="0.2">
      <c r="B204" s="1" t="s">
        <v>205</v>
      </c>
      <c r="C204" s="4">
        <f t="shared" si="116"/>
        <v>1169</v>
      </c>
      <c r="D204" s="55">
        <v>168364</v>
      </c>
      <c r="E204" s="4">
        <f t="shared" ref="E204:E205" si="117">C204+1000</f>
        <v>2169</v>
      </c>
      <c r="F204" s="55">
        <v>0</v>
      </c>
      <c r="G204" s="4">
        <f t="shared" ref="G204:G205" si="118">E204+1000</f>
        <v>3169</v>
      </c>
      <c r="H204" s="55">
        <v>0</v>
      </c>
      <c r="I204" s="4">
        <f t="shared" ref="I204:I205" si="119">G204+1000</f>
        <v>4169</v>
      </c>
      <c r="J204" s="55">
        <v>0</v>
      </c>
      <c r="K204" s="4">
        <f t="shared" ref="K204:K205" si="120">I204+1000</f>
        <v>5169</v>
      </c>
      <c r="L204" s="55">
        <v>0</v>
      </c>
      <c r="M204" s="4">
        <f t="shared" ref="M204:M205" si="121">K204+1000</f>
        <v>6169</v>
      </c>
      <c r="N204" s="55">
        <v>0</v>
      </c>
    </row>
    <row r="205" spans="2:14" ht="12.95" customHeight="1" x14ac:dyDescent="0.2">
      <c r="B205" s="1" t="s">
        <v>314</v>
      </c>
      <c r="C205" s="4">
        <f t="shared" si="116"/>
        <v>1170</v>
      </c>
      <c r="D205" s="55">
        <v>357485</v>
      </c>
      <c r="E205" s="4">
        <f t="shared" si="117"/>
        <v>2170</v>
      </c>
      <c r="F205" s="55">
        <v>0</v>
      </c>
      <c r="G205" s="4">
        <f t="shared" si="118"/>
        <v>3170</v>
      </c>
      <c r="H205" s="55">
        <v>0</v>
      </c>
      <c r="I205" s="4">
        <f t="shared" si="119"/>
        <v>4170</v>
      </c>
      <c r="J205" s="55">
        <v>0</v>
      </c>
      <c r="K205" s="4">
        <f t="shared" si="120"/>
        <v>5170</v>
      </c>
      <c r="L205" s="55">
        <v>0</v>
      </c>
      <c r="M205" s="4">
        <f t="shared" si="121"/>
        <v>6170</v>
      </c>
      <c r="N205" s="55">
        <v>0</v>
      </c>
    </row>
    <row r="206" spans="2:14" ht="12.95" customHeight="1" x14ac:dyDescent="0.2">
      <c r="B206" s="1" t="s">
        <v>409</v>
      </c>
      <c r="C206" s="4">
        <f t="shared" si="116"/>
        <v>1171</v>
      </c>
      <c r="D206" s="55">
        <v>763115</v>
      </c>
      <c r="E206" s="4">
        <f t="shared" si="111"/>
        <v>2171</v>
      </c>
      <c r="F206" s="55">
        <v>85987</v>
      </c>
      <c r="G206" s="4">
        <f t="shared" si="112"/>
        <v>3171</v>
      </c>
      <c r="H206" s="55">
        <v>40952</v>
      </c>
      <c r="I206" s="4">
        <f t="shared" si="113"/>
        <v>4171</v>
      </c>
      <c r="J206" s="55">
        <v>892</v>
      </c>
      <c r="K206" s="4">
        <f t="shared" si="114"/>
        <v>5171</v>
      </c>
      <c r="L206" s="55">
        <v>0</v>
      </c>
      <c r="M206" s="4">
        <f t="shared" si="115"/>
        <v>6171</v>
      </c>
      <c r="N206" s="55">
        <v>0</v>
      </c>
    </row>
    <row r="207" spans="2:14" ht="12.95" customHeight="1" x14ac:dyDescent="0.2">
      <c r="B207" s="1" t="s">
        <v>410</v>
      </c>
      <c r="C207" s="4">
        <f t="shared" si="116"/>
        <v>1172</v>
      </c>
      <c r="D207" s="55">
        <v>13259770</v>
      </c>
      <c r="E207" s="4">
        <f t="shared" si="111"/>
        <v>2172</v>
      </c>
      <c r="F207" s="55">
        <v>1237525</v>
      </c>
      <c r="G207" s="4">
        <f t="shared" si="112"/>
        <v>3172</v>
      </c>
      <c r="H207" s="55">
        <v>847673</v>
      </c>
      <c r="I207" s="4">
        <f t="shared" si="113"/>
        <v>4172</v>
      </c>
      <c r="J207" s="55">
        <v>48828</v>
      </c>
      <c r="K207" s="4">
        <f t="shared" si="114"/>
        <v>5172</v>
      </c>
      <c r="L207" s="55">
        <v>175533</v>
      </c>
      <c r="M207" s="4">
        <f t="shared" si="115"/>
        <v>6172</v>
      </c>
      <c r="N207" s="55">
        <v>275789</v>
      </c>
    </row>
    <row r="208" spans="2:14" ht="12.95" customHeight="1" x14ac:dyDescent="0.2">
      <c r="B208" s="1" t="s">
        <v>328</v>
      </c>
      <c r="C208" s="4">
        <f t="shared" si="116"/>
        <v>1173</v>
      </c>
      <c r="D208" s="55">
        <v>37497</v>
      </c>
      <c r="E208" s="4">
        <f t="shared" si="111"/>
        <v>2173</v>
      </c>
      <c r="F208" s="55">
        <v>0</v>
      </c>
      <c r="G208" s="4">
        <f t="shared" si="112"/>
        <v>3173</v>
      </c>
      <c r="H208" s="55">
        <v>0</v>
      </c>
      <c r="I208" s="4">
        <f t="shared" si="113"/>
        <v>4173</v>
      </c>
      <c r="J208" s="55">
        <v>0</v>
      </c>
      <c r="K208" s="4">
        <f t="shared" si="114"/>
        <v>5173</v>
      </c>
      <c r="L208" s="55">
        <v>0</v>
      </c>
      <c r="M208" s="4">
        <f t="shared" si="115"/>
        <v>6173</v>
      </c>
      <c r="N208" s="55">
        <v>0</v>
      </c>
    </row>
    <row r="209" spans="2:14" ht="12.95" customHeight="1" x14ac:dyDescent="0.2">
      <c r="B209" s="1" t="s">
        <v>329</v>
      </c>
      <c r="C209" s="4">
        <f t="shared" si="116"/>
        <v>1174</v>
      </c>
      <c r="D209" s="55">
        <v>156024</v>
      </c>
      <c r="E209" s="4">
        <f t="shared" si="111"/>
        <v>2174</v>
      </c>
      <c r="F209" s="55">
        <v>631</v>
      </c>
      <c r="G209" s="4">
        <f t="shared" si="112"/>
        <v>3174</v>
      </c>
      <c r="H209" s="55">
        <v>12041</v>
      </c>
      <c r="I209" s="4">
        <f t="shared" si="113"/>
        <v>4174</v>
      </c>
      <c r="J209" s="55">
        <v>444</v>
      </c>
      <c r="K209" s="4">
        <f t="shared" si="114"/>
        <v>5174</v>
      </c>
      <c r="L209" s="55">
        <v>26</v>
      </c>
      <c r="M209" s="4">
        <f t="shared" si="115"/>
        <v>6174</v>
      </c>
      <c r="N209" s="55">
        <v>98</v>
      </c>
    </row>
    <row r="210" spans="2:14" ht="12.95" customHeight="1" x14ac:dyDescent="0.2">
      <c r="B210" s="1" t="s">
        <v>331</v>
      </c>
      <c r="C210" s="4">
        <f t="shared" si="116"/>
        <v>1175</v>
      </c>
      <c r="D210" s="55">
        <v>3689040</v>
      </c>
      <c r="E210" s="4">
        <f t="shared" si="111"/>
        <v>2175</v>
      </c>
      <c r="F210" s="55">
        <v>433057</v>
      </c>
      <c r="G210" s="4">
        <f t="shared" si="112"/>
        <v>3175</v>
      </c>
      <c r="H210" s="55">
        <v>484865</v>
      </c>
      <c r="I210" s="4">
        <f t="shared" si="113"/>
        <v>4175</v>
      </c>
      <c r="J210" s="55">
        <v>0</v>
      </c>
      <c r="K210" s="4">
        <f t="shared" si="114"/>
        <v>5175</v>
      </c>
      <c r="L210" s="55">
        <v>0</v>
      </c>
      <c r="M210" s="4">
        <f t="shared" si="115"/>
        <v>6175</v>
      </c>
      <c r="N210" s="55">
        <v>78759</v>
      </c>
    </row>
    <row r="211" spans="2:14" ht="12.95" customHeight="1" x14ac:dyDescent="0.2">
      <c r="B211" s="1" t="s">
        <v>411</v>
      </c>
      <c r="C211" s="4">
        <f t="shared" si="116"/>
        <v>1176</v>
      </c>
      <c r="D211" s="55">
        <v>2647074</v>
      </c>
      <c r="E211" s="4">
        <f t="shared" si="111"/>
        <v>2176</v>
      </c>
      <c r="F211" s="55">
        <v>0</v>
      </c>
      <c r="G211" s="4">
        <f t="shared" si="112"/>
        <v>3176</v>
      </c>
      <c r="H211" s="55">
        <v>5237</v>
      </c>
      <c r="I211" s="4">
        <f t="shared" si="113"/>
        <v>4176</v>
      </c>
      <c r="J211" s="55">
        <v>0</v>
      </c>
      <c r="K211" s="4">
        <f t="shared" si="114"/>
        <v>5176</v>
      </c>
      <c r="L211" s="55">
        <v>0</v>
      </c>
      <c r="M211" s="4">
        <f t="shared" si="115"/>
        <v>6176</v>
      </c>
      <c r="N211" s="55">
        <v>0</v>
      </c>
    </row>
    <row r="212" spans="2:14" ht="12.95" customHeight="1" x14ac:dyDescent="0.2">
      <c r="B212" s="1" t="s">
        <v>412</v>
      </c>
      <c r="C212" s="4">
        <f t="shared" si="116"/>
        <v>1177</v>
      </c>
      <c r="D212" s="55">
        <v>1041966</v>
      </c>
      <c r="E212" s="4">
        <f t="shared" si="111"/>
        <v>2177</v>
      </c>
      <c r="F212" s="55">
        <v>433057</v>
      </c>
      <c r="G212" s="4">
        <f t="shared" si="112"/>
        <v>3177</v>
      </c>
      <c r="H212" s="55">
        <v>479627</v>
      </c>
      <c r="I212" s="4">
        <f t="shared" si="113"/>
        <v>4177</v>
      </c>
      <c r="J212" s="55">
        <v>0</v>
      </c>
      <c r="K212" s="4">
        <f t="shared" si="114"/>
        <v>5177</v>
      </c>
      <c r="L212" s="55">
        <v>0</v>
      </c>
      <c r="M212" s="4">
        <f t="shared" si="115"/>
        <v>6177</v>
      </c>
      <c r="N212" s="55">
        <v>78759</v>
      </c>
    </row>
    <row r="213" spans="2:14" s="41" customFormat="1" ht="12.95" customHeight="1" x14ac:dyDescent="0.2">
      <c r="B213" s="82" t="s">
        <v>111</v>
      </c>
      <c r="C213" s="86">
        <f>++C212+1</f>
        <v>1178</v>
      </c>
      <c r="D213" s="75">
        <v>161590324</v>
      </c>
      <c r="E213" s="86">
        <f>C213+1000</f>
        <v>2178</v>
      </c>
      <c r="F213" s="75">
        <v>23679162</v>
      </c>
      <c r="G213" s="86">
        <f>E213+1000</f>
        <v>3178</v>
      </c>
      <c r="H213" s="75">
        <v>55705807</v>
      </c>
      <c r="I213" s="86">
        <f>G213+1000</f>
        <v>4178</v>
      </c>
      <c r="J213" s="75">
        <v>1196920</v>
      </c>
      <c r="K213" s="86">
        <f>I213+1000</f>
        <v>5178</v>
      </c>
      <c r="L213" s="75">
        <v>1046094</v>
      </c>
      <c r="M213" s="86">
        <f>+K213+1000</f>
        <v>6178</v>
      </c>
      <c r="N213" s="75">
        <v>7903580</v>
      </c>
    </row>
    <row r="216" spans="2:14" ht="12.95" customHeight="1" x14ac:dyDescent="0.2">
      <c r="B216" s="103" t="s">
        <v>448</v>
      </c>
    </row>
  </sheetData>
  <mergeCells count="22">
    <mergeCell ref="B10:B11"/>
    <mergeCell ref="B81:B82"/>
    <mergeCell ref="B152:B153"/>
    <mergeCell ref="C152:D153"/>
    <mergeCell ref="E152:F153"/>
    <mergeCell ref="G152:H153"/>
    <mergeCell ref="I152:J153"/>
    <mergeCell ref="K152:L153"/>
    <mergeCell ref="M152:N153"/>
    <mergeCell ref="C81:D82"/>
    <mergeCell ref="E81:F82"/>
    <mergeCell ref="G81:H82"/>
    <mergeCell ref="I81:J82"/>
    <mergeCell ref="K81:L82"/>
    <mergeCell ref="M81:N82"/>
    <mergeCell ref="M4:N4"/>
    <mergeCell ref="M10:N11"/>
    <mergeCell ref="K10:L11"/>
    <mergeCell ref="C10:D11"/>
    <mergeCell ref="E10:F11"/>
    <mergeCell ref="G10:H11"/>
    <mergeCell ref="I10:J11"/>
  </mergeCells>
  <printOptions horizontalCentered="1"/>
  <pageMargins left="0.19685039370078741" right="0.19685039370078741" top="0.51181102362204722" bottom="0" header="0.51181102362204722" footer="0.35433070866141736"/>
  <pageSetup paperSize="9" scale="82" orientation="landscape" horizontalDpi="300" verticalDpi="300" r:id="rId1"/>
  <headerFooter alignWithMargins="0"/>
  <rowBreaks count="1" manualBreakCount="1">
    <brk id="161" max="6553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B2:N204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46" style="1" customWidth="1"/>
    <col min="3" max="3" width="5.83203125" style="4" customWidth="1"/>
    <col min="4" max="4" width="14.83203125" style="34" bestFit="1" customWidth="1"/>
    <col min="5" max="5" width="5.83203125" style="4" customWidth="1"/>
    <col min="6" max="6" width="13.83203125" style="34" bestFit="1" customWidth="1"/>
    <col min="7" max="7" width="5.83203125" style="4" customWidth="1"/>
    <col min="8" max="8" width="13.83203125" style="34" bestFit="1" customWidth="1"/>
    <col min="9" max="9" width="5.83203125" style="4" customWidth="1"/>
    <col min="10" max="10" width="13.83203125" style="34" bestFit="1" customWidth="1"/>
    <col min="11" max="11" width="5.83203125" style="6" customWidth="1"/>
    <col min="12" max="12" width="13.83203125" style="34" bestFit="1" customWidth="1"/>
    <col min="13" max="13" width="5.83203125" style="50" customWidth="1"/>
    <col min="14" max="14" width="13.83203125" style="34" bestFit="1" customWidth="1"/>
    <col min="15" max="16384" width="7.5" style="1"/>
  </cols>
  <sheetData>
    <row r="2" spans="2:14" ht="15.75" x14ac:dyDescent="0.25">
      <c r="B2" s="54" t="s">
        <v>523</v>
      </c>
      <c r="M2" s="130"/>
      <c r="N2" s="130"/>
    </row>
    <row r="3" spans="2:14" ht="12.95" customHeight="1" x14ac:dyDescent="0.2">
      <c r="B3" s="22"/>
      <c r="M3" s="11"/>
      <c r="N3" s="30"/>
    </row>
    <row r="4" spans="2:14" ht="12.95" customHeight="1" x14ac:dyDescent="0.2">
      <c r="B4" s="80" t="s">
        <v>262</v>
      </c>
      <c r="M4" s="126"/>
      <c r="N4" s="126"/>
    </row>
    <row r="5" spans="2:14" ht="12.95" customHeight="1" x14ac:dyDescent="0.2">
      <c r="B5" s="21" t="s">
        <v>531</v>
      </c>
      <c r="M5" s="11"/>
      <c r="N5" s="30"/>
    </row>
    <row r="6" spans="2:14" ht="12.95" customHeight="1" x14ac:dyDescent="0.2">
      <c r="B6" s="22" t="s">
        <v>200</v>
      </c>
    </row>
    <row r="7" spans="2:14" ht="12.95" customHeight="1" x14ac:dyDescent="0.2">
      <c r="B7" s="22"/>
    </row>
    <row r="8" spans="2:14" ht="12.95" customHeight="1" x14ac:dyDescent="0.2"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2:14" ht="12.95" customHeight="1" x14ac:dyDescent="0.2">
      <c r="B9" s="90" t="s">
        <v>247</v>
      </c>
    </row>
    <row r="10" spans="2:14" ht="12.95" customHeight="1" x14ac:dyDescent="0.2">
      <c r="B10" s="128" t="s">
        <v>232</v>
      </c>
      <c r="C10" s="127" t="s">
        <v>244</v>
      </c>
      <c r="D10" s="127"/>
      <c r="E10" s="127" t="s">
        <v>263</v>
      </c>
      <c r="F10" s="127"/>
      <c r="G10" s="127" t="s">
        <v>267</v>
      </c>
      <c r="H10" s="127"/>
      <c r="I10" s="127" t="s">
        <v>264</v>
      </c>
      <c r="J10" s="127"/>
      <c r="K10" s="127" t="s">
        <v>265</v>
      </c>
      <c r="L10" s="127"/>
      <c r="M10" s="127" t="s">
        <v>266</v>
      </c>
      <c r="N10" s="127"/>
    </row>
    <row r="11" spans="2:14" ht="12.95" customHeight="1" x14ac:dyDescent="0.2">
      <c r="B11" s="129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</row>
    <row r="12" spans="2:14" s="41" customFormat="1" ht="12.95" customHeight="1" x14ac:dyDescent="0.2">
      <c r="B12" s="41" t="s">
        <v>233</v>
      </c>
      <c r="C12" s="33">
        <v>1001</v>
      </c>
      <c r="D12" s="58">
        <v>3033779</v>
      </c>
      <c r="E12" s="7">
        <f>+C12+1000</f>
        <v>2001</v>
      </c>
      <c r="F12" s="58">
        <v>2343631</v>
      </c>
      <c r="G12" s="7">
        <f>+E12+1000</f>
        <v>3001</v>
      </c>
      <c r="H12" s="58">
        <v>15279633</v>
      </c>
      <c r="I12" s="7">
        <f>+G12+1000</f>
        <v>4001</v>
      </c>
      <c r="J12" s="58">
        <v>8408076</v>
      </c>
      <c r="K12" s="7">
        <f>+I12+1000</f>
        <v>5001</v>
      </c>
      <c r="L12" s="58">
        <v>3674628</v>
      </c>
      <c r="M12" s="7">
        <f>+K12+1000</f>
        <v>6001</v>
      </c>
      <c r="N12" s="58">
        <v>5826317</v>
      </c>
    </row>
    <row r="13" spans="2:14" ht="12.95" customHeight="1" x14ac:dyDescent="0.2">
      <c r="B13" s="57" t="s">
        <v>81</v>
      </c>
      <c r="C13" s="5">
        <f t="shared" ref="C13:C30" si="0">C12+1</f>
        <v>1002</v>
      </c>
      <c r="D13" s="55">
        <v>1427</v>
      </c>
      <c r="E13" s="4">
        <f t="shared" ref="E13:E30" si="1">C13+1000</f>
        <v>2002</v>
      </c>
      <c r="F13" s="55">
        <v>94336</v>
      </c>
      <c r="G13" s="4">
        <f t="shared" ref="G13:G30" si="2">E13+1000</f>
        <v>3002</v>
      </c>
      <c r="H13" s="55">
        <v>749791</v>
      </c>
      <c r="I13" s="4">
        <f t="shared" ref="I13:I30" si="3">G13+1000</f>
        <v>4002</v>
      </c>
      <c r="J13" s="55">
        <v>267962</v>
      </c>
      <c r="K13" s="4">
        <f t="shared" ref="K13:K30" si="4">I13+1000</f>
        <v>5002</v>
      </c>
      <c r="L13" s="55">
        <v>94055</v>
      </c>
      <c r="M13" s="4">
        <f t="shared" ref="M13:M30" si="5">K13+1000</f>
        <v>6002</v>
      </c>
      <c r="N13" s="55">
        <v>236736</v>
      </c>
    </row>
    <row r="14" spans="2:14" ht="12.95" customHeight="1" x14ac:dyDescent="0.2">
      <c r="B14" s="45" t="s">
        <v>275</v>
      </c>
      <c r="C14" s="5">
        <f t="shared" si="0"/>
        <v>1003</v>
      </c>
      <c r="D14" s="55">
        <v>234</v>
      </c>
      <c r="E14" s="4">
        <f t="shared" si="1"/>
        <v>2003</v>
      </c>
      <c r="F14" s="55">
        <v>16737</v>
      </c>
      <c r="G14" s="4">
        <f t="shared" si="2"/>
        <v>3003</v>
      </c>
      <c r="H14" s="55">
        <v>355138</v>
      </c>
      <c r="I14" s="4">
        <f t="shared" si="3"/>
        <v>4003</v>
      </c>
      <c r="J14" s="55">
        <v>178119</v>
      </c>
      <c r="K14" s="4">
        <f t="shared" si="4"/>
        <v>5003</v>
      </c>
      <c r="L14" s="55">
        <v>80206</v>
      </c>
      <c r="M14" s="4">
        <f t="shared" si="5"/>
        <v>6003</v>
      </c>
      <c r="N14" s="55">
        <v>224370</v>
      </c>
    </row>
    <row r="15" spans="2:14" ht="12.95" customHeight="1" x14ac:dyDescent="0.2">
      <c r="B15" s="57" t="s">
        <v>276</v>
      </c>
      <c r="C15" s="5">
        <f t="shared" si="0"/>
        <v>1004</v>
      </c>
      <c r="D15" s="55">
        <v>0</v>
      </c>
      <c r="E15" s="4">
        <f t="shared" si="1"/>
        <v>2004</v>
      </c>
      <c r="F15" s="55">
        <v>0</v>
      </c>
      <c r="G15" s="4">
        <f t="shared" si="2"/>
        <v>3004</v>
      </c>
      <c r="H15" s="55">
        <v>0</v>
      </c>
      <c r="I15" s="4">
        <f t="shared" si="3"/>
        <v>4004</v>
      </c>
      <c r="J15" s="55">
        <v>0</v>
      </c>
      <c r="K15" s="4">
        <f t="shared" si="4"/>
        <v>5004</v>
      </c>
      <c r="L15" s="55">
        <v>0</v>
      </c>
      <c r="M15" s="4">
        <f t="shared" si="5"/>
        <v>6004</v>
      </c>
      <c r="N15" s="55">
        <v>0</v>
      </c>
    </row>
    <row r="16" spans="2:14" ht="12.95" customHeight="1" x14ac:dyDescent="0.2">
      <c r="B16" s="57" t="s">
        <v>268</v>
      </c>
      <c r="C16" s="5">
        <f t="shared" si="0"/>
        <v>1005</v>
      </c>
      <c r="D16" s="55">
        <v>1194</v>
      </c>
      <c r="E16" s="4">
        <f t="shared" si="1"/>
        <v>2005</v>
      </c>
      <c r="F16" s="55">
        <v>77599</v>
      </c>
      <c r="G16" s="4">
        <f t="shared" si="2"/>
        <v>3005</v>
      </c>
      <c r="H16" s="55">
        <v>394652</v>
      </c>
      <c r="I16" s="4">
        <f t="shared" si="3"/>
        <v>4005</v>
      </c>
      <c r="J16" s="55">
        <v>89843</v>
      </c>
      <c r="K16" s="4">
        <f t="shared" si="4"/>
        <v>5005</v>
      </c>
      <c r="L16" s="55">
        <v>13850</v>
      </c>
      <c r="M16" s="4">
        <f t="shared" si="5"/>
        <v>6005</v>
      </c>
      <c r="N16" s="55">
        <v>12367</v>
      </c>
    </row>
    <row r="17" spans="2:14" ht="12.95" customHeight="1" x14ac:dyDescent="0.2">
      <c r="B17" s="57" t="s">
        <v>79</v>
      </c>
      <c r="C17" s="5">
        <f t="shared" si="0"/>
        <v>1006</v>
      </c>
      <c r="D17" s="55">
        <v>1981809</v>
      </c>
      <c r="E17" s="4">
        <f t="shared" si="1"/>
        <v>2006</v>
      </c>
      <c r="F17" s="55">
        <v>53255</v>
      </c>
      <c r="G17" s="4">
        <f t="shared" si="2"/>
        <v>3006</v>
      </c>
      <c r="H17" s="55">
        <v>2618074</v>
      </c>
      <c r="I17" s="4">
        <f t="shared" si="3"/>
        <v>4006</v>
      </c>
      <c r="J17" s="55">
        <v>210368</v>
      </c>
      <c r="K17" s="4">
        <f t="shared" si="4"/>
        <v>5006</v>
      </c>
      <c r="L17" s="55">
        <v>147650</v>
      </c>
      <c r="M17" s="4">
        <f t="shared" si="5"/>
        <v>6006</v>
      </c>
      <c r="N17" s="55">
        <v>672022</v>
      </c>
    </row>
    <row r="18" spans="2:14" ht="12.95" customHeight="1" x14ac:dyDescent="0.2">
      <c r="B18" s="1" t="s">
        <v>204</v>
      </c>
      <c r="C18" s="5">
        <f t="shared" si="0"/>
        <v>1007</v>
      </c>
      <c r="D18" s="55">
        <v>320000</v>
      </c>
      <c r="E18" s="4">
        <f t="shared" si="1"/>
        <v>2007</v>
      </c>
      <c r="F18" s="55">
        <v>25000</v>
      </c>
      <c r="G18" s="4">
        <f t="shared" si="2"/>
        <v>3007</v>
      </c>
      <c r="H18" s="55">
        <v>24000</v>
      </c>
      <c r="I18" s="4">
        <f t="shared" si="3"/>
        <v>4007</v>
      </c>
      <c r="J18" s="55">
        <v>0</v>
      </c>
      <c r="K18" s="4">
        <f t="shared" si="4"/>
        <v>5007</v>
      </c>
      <c r="L18" s="55">
        <v>0</v>
      </c>
      <c r="M18" s="4">
        <f t="shared" si="5"/>
        <v>6007</v>
      </c>
      <c r="N18" s="55">
        <v>40128</v>
      </c>
    </row>
    <row r="19" spans="2:14" ht="12.95" customHeight="1" x14ac:dyDescent="0.2">
      <c r="B19" s="1" t="s">
        <v>311</v>
      </c>
      <c r="C19" s="5">
        <f t="shared" si="0"/>
        <v>1008</v>
      </c>
      <c r="D19" s="55">
        <v>299912</v>
      </c>
      <c r="E19" s="4">
        <f t="shared" si="1"/>
        <v>2008</v>
      </c>
      <c r="F19" s="55">
        <v>13511</v>
      </c>
      <c r="G19" s="4">
        <f t="shared" si="2"/>
        <v>3008</v>
      </c>
      <c r="H19" s="55">
        <v>1576840</v>
      </c>
      <c r="I19" s="4">
        <f t="shared" si="3"/>
        <v>4008</v>
      </c>
      <c r="J19" s="55">
        <v>6412</v>
      </c>
      <c r="K19" s="4">
        <f t="shared" si="4"/>
        <v>5008</v>
      </c>
      <c r="L19" s="55">
        <v>0</v>
      </c>
      <c r="M19" s="4">
        <f t="shared" si="5"/>
        <v>6008</v>
      </c>
      <c r="N19" s="55">
        <v>180504</v>
      </c>
    </row>
    <row r="20" spans="2:14" ht="12.95" customHeight="1" x14ac:dyDescent="0.2">
      <c r="B20" s="1" t="s">
        <v>312</v>
      </c>
      <c r="C20" s="5">
        <f t="shared" si="0"/>
        <v>1009</v>
      </c>
      <c r="D20" s="55">
        <v>45401</v>
      </c>
      <c r="E20" s="4">
        <f t="shared" si="1"/>
        <v>2009</v>
      </c>
      <c r="F20" s="55">
        <v>0</v>
      </c>
      <c r="G20" s="4">
        <f t="shared" si="2"/>
        <v>3009</v>
      </c>
      <c r="H20" s="55">
        <v>0</v>
      </c>
      <c r="I20" s="4">
        <f t="shared" si="3"/>
        <v>4009</v>
      </c>
      <c r="J20" s="55">
        <v>0</v>
      </c>
      <c r="K20" s="4">
        <f t="shared" si="4"/>
        <v>5009</v>
      </c>
      <c r="L20" s="55">
        <v>32957</v>
      </c>
      <c r="M20" s="4">
        <f t="shared" si="5"/>
        <v>6009</v>
      </c>
      <c r="N20" s="55">
        <v>68594</v>
      </c>
    </row>
    <row r="21" spans="2:14" ht="12.95" customHeight="1" x14ac:dyDescent="0.2">
      <c r="B21" s="1" t="s">
        <v>313</v>
      </c>
      <c r="C21" s="5">
        <f t="shared" si="0"/>
        <v>1010</v>
      </c>
      <c r="D21" s="55">
        <v>7800</v>
      </c>
      <c r="E21" s="4">
        <f t="shared" si="1"/>
        <v>2010</v>
      </c>
      <c r="F21" s="55">
        <v>9415</v>
      </c>
      <c r="G21" s="4">
        <f t="shared" si="2"/>
        <v>3010</v>
      </c>
      <c r="H21" s="55">
        <v>513935</v>
      </c>
      <c r="I21" s="4">
        <f t="shared" si="3"/>
        <v>4010</v>
      </c>
      <c r="J21" s="55">
        <v>14162</v>
      </c>
      <c r="K21" s="4">
        <f t="shared" si="4"/>
        <v>5010</v>
      </c>
      <c r="L21" s="55">
        <v>90</v>
      </c>
      <c r="M21" s="4">
        <f t="shared" si="5"/>
        <v>6010</v>
      </c>
      <c r="N21" s="55">
        <v>275</v>
      </c>
    </row>
    <row r="22" spans="2:14" ht="12.95" customHeight="1" x14ac:dyDescent="0.2">
      <c r="B22" s="1" t="s">
        <v>205</v>
      </c>
      <c r="C22" s="5">
        <f t="shared" si="0"/>
        <v>1011</v>
      </c>
      <c r="D22" s="55">
        <v>269174</v>
      </c>
      <c r="E22" s="4">
        <f t="shared" ref="E22:E23" si="6">C22+1000</f>
        <v>2011</v>
      </c>
      <c r="F22" s="55">
        <v>5329</v>
      </c>
      <c r="G22" s="4">
        <f t="shared" ref="G22:G23" si="7">E22+1000</f>
        <v>3011</v>
      </c>
      <c r="H22" s="55">
        <v>360349</v>
      </c>
      <c r="I22" s="4">
        <f t="shared" ref="I22:I23" si="8">G22+1000</f>
        <v>4011</v>
      </c>
      <c r="J22" s="55">
        <v>32500</v>
      </c>
      <c r="K22" s="4">
        <f t="shared" ref="K22:K23" si="9">I22+1000</f>
        <v>5011</v>
      </c>
      <c r="L22" s="55">
        <v>520</v>
      </c>
      <c r="M22" s="4">
        <f t="shared" ref="M22:M23" si="10">K22+1000</f>
        <v>6011</v>
      </c>
      <c r="N22" s="55">
        <v>45268</v>
      </c>
    </row>
    <row r="23" spans="2:14" ht="12.95" customHeight="1" x14ac:dyDescent="0.2">
      <c r="B23" s="1" t="s">
        <v>314</v>
      </c>
      <c r="C23" s="5">
        <f t="shared" si="0"/>
        <v>1012</v>
      </c>
      <c r="D23" s="55">
        <v>1039522</v>
      </c>
      <c r="E23" s="4">
        <f t="shared" si="6"/>
        <v>2012</v>
      </c>
      <c r="F23" s="55">
        <v>0</v>
      </c>
      <c r="G23" s="4">
        <f t="shared" si="7"/>
        <v>3012</v>
      </c>
      <c r="H23" s="55">
        <v>142949</v>
      </c>
      <c r="I23" s="4">
        <f t="shared" si="8"/>
        <v>4012</v>
      </c>
      <c r="J23" s="55">
        <v>157294</v>
      </c>
      <c r="K23" s="4">
        <f t="shared" si="9"/>
        <v>5012</v>
      </c>
      <c r="L23" s="55">
        <v>114083</v>
      </c>
      <c r="M23" s="4">
        <f t="shared" si="10"/>
        <v>6012</v>
      </c>
      <c r="N23" s="55">
        <v>337253</v>
      </c>
    </row>
    <row r="24" spans="2:14" ht="12.95" customHeight="1" x14ac:dyDescent="0.2">
      <c r="B24" s="57" t="s">
        <v>315</v>
      </c>
      <c r="C24" s="5">
        <f t="shared" si="0"/>
        <v>1013</v>
      </c>
      <c r="D24" s="55">
        <v>110276</v>
      </c>
      <c r="E24" s="4">
        <f t="shared" si="1"/>
        <v>2013</v>
      </c>
      <c r="F24" s="55">
        <v>590274</v>
      </c>
      <c r="G24" s="4">
        <f t="shared" si="2"/>
        <v>3013</v>
      </c>
      <c r="H24" s="55">
        <v>1163755</v>
      </c>
      <c r="I24" s="4">
        <f t="shared" si="3"/>
        <v>4013</v>
      </c>
      <c r="J24" s="55">
        <v>457771</v>
      </c>
      <c r="K24" s="4">
        <f t="shared" si="4"/>
        <v>5013</v>
      </c>
      <c r="L24" s="55">
        <v>21030</v>
      </c>
      <c r="M24" s="4">
        <f t="shared" si="5"/>
        <v>6013</v>
      </c>
      <c r="N24" s="55">
        <v>1068893</v>
      </c>
    </row>
    <row r="25" spans="2:14" ht="12.95" customHeight="1" x14ac:dyDescent="0.2">
      <c r="B25" s="57" t="s">
        <v>316</v>
      </c>
      <c r="C25" s="5">
        <f t="shared" si="0"/>
        <v>1014</v>
      </c>
      <c r="D25" s="55">
        <v>175134</v>
      </c>
      <c r="E25" s="4">
        <f t="shared" si="1"/>
        <v>2014</v>
      </c>
      <c r="F25" s="55">
        <v>178999</v>
      </c>
      <c r="G25" s="4">
        <f t="shared" si="2"/>
        <v>3014</v>
      </c>
      <c r="H25" s="55">
        <v>1266625</v>
      </c>
      <c r="I25" s="4">
        <f t="shared" si="3"/>
        <v>4014</v>
      </c>
      <c r="J25" s="55">
        <v>1226116</v>
      </c>
      <c r="K25" s="4">
        <f t="shared" si="4"/>
        <v>5014</v>
      </c>
      <c r="L25" s="55">
        <v>126366</v>
      </c>
      <c r="M25" s="4">
        <f t="shared" si="5"/>
        <v>6014</v>
      </c>
      <c r="N25" s="55">
        <v>286744</v>
      </c>
    </row>
    <row r="26" spans="2:14" ht="12.95" customHeight="1" x14ac:dyDescent="0.2">
      <c r="B26" s="57" t="s">
        <v>317</v>
      </c>
      <c r="C26" s="5">
        <f t="shared" si="0"/>
        <v>1015</v>
      </c>
      <c r="D26" s="55">
        <v>50</v>
      </c>
      <c r="E26" s="4">
        <f t="shared" si="1"/>
        <v>2015</v>
      </c>
      <c r="F26" s="55">
        <v>10709</v>
      </c>
      <c r="G26" s="4">
        <f t="shared" si="2"/>
        <v>3015</v>
      </c>
      <c r="H26" s="55">
        <v>422180</v>
      </c>
      <c r="I26" s="4">
        <f t="shared" si="3"/>
        <v>4015</v>
      </c>
      <c r="J26" s="55">
        <v>139489</v>
      </c>
      <c r="K26" s="4">
        <f t="shared" si="4"/>
        <v>5015</v>
      </c>
      <c r="L26" s="55">
        <v>72503</v>
      </c>
      <c r="M26" s="4">
        <f t="shared" si="5"/>
        <v>6015</v>
      </c>
      <c r="N26" s="55">
        <v>113081</v>
      </c>
    </row>
    <row r="27" spans="2:14" ht="12.95" customHeight="1" x14ac:dyDescent="0.2">
      <c r="B27" s="57" t="s">
        <v>318</v>
      </c>
      <c r="C27" s="5">
        <f t="shared" si="0"/>
        <v>1016</v>
      </c>
      <c r="D27" s="55">
        <v>271260</v>
      </c>
      <c r="E27" s="4">
        <f t="shared" si="1"/>
        <v>2016</v>
      </c>
      <c r="F27" s="55">
        <v>841464</v>
      </c>
      <c r="G27" s="4">
        <f t="shared" si="2"/>
        <v>3016</v>
      </c>
      <c r="H27" s="55">
        <v>8949363</v>
      </c>
      <c r="I27" s="4">
        <f t="shared" si="3"/>
        <v>4016</v>
      </c>
      <c r="J27" s="55">
        <v>6031613</v>
      </c>
      <c r="K27" s="4">
        <f t="shared" si="4"/>
        <v>5016</v>
      </c>
      <c r="L27" s="55">
        <v>3096383</v>
      </c>
      <c r="M27" s="4">
        <f t="shared" si="5"/>
        <v>6016</v>
      </c>
      <c r="N27" s="55">
        <v>2871327</v>
      </c>
    </row>
    <row r="28" spans="2:14" ht="12.95" customHeight="1" x14ac:dyDescent="0.2">
      <c r="B28" s="57" t="s">
        <v>319</v>
      </c>
      <c r="C28" s="5">
        <f t="shared" si="0"/>
        <v>1017</v>
      </c>
      <c r="D28" s="55">
        <v>493822</v>
      </c>
      <c r="E28" s="4">
        <f t="shared" si="1"/>
        <v>2017</v>
      </c>
      <c r="F28" s="55">
        <v>574594</v>
      </c>
      <c r="G28" s="4">
        <f t="shared" si="2"/>
        <v>3017</v>
      </c>
      <c r="H28" s="55">
        <v>109846</v>
      </c>
      <c r="I28" s="4">
        <f t="shared" si="3"/>
        <v>4017</v>
      </c>
      <c r="J28" s="55">
        <v>74758</v>
      </c>
      <c r="K28" s="4">
        <f t="shared" si="4"/>
        <v>5017</v>
      </c>
      <c r="L28" s="55">
        <v>116640</v>
      </c>
      <c r="M28" s="4">
        <f t="shared" si="5"/>
        <v>6017</v>
      </c>
      <c r="N28" s="55">
        <v>577513</v>
      </c>
    </row>
    <row r="29" spans="2:14" ht="12.95" customHeight="1" x14ac:dyDescent="0.2">
      <c r="B29" s="45" t="s">
        <v>332</v>
      </c>
      <c r="C29" s="5">
        <f t="shared" si="0"/>
        <v>1018</v>
      </c>
      <c r="D29" s="55">
        <v>493200</v>
      </c>
      <c r="E29" s="4">
        <f t="shared" si="1"/>
        <v>2018</v>
      </c>
      <c r="F29" s="55">
        <v>564000</v>
      </c>
      <c r="G29" s="4">
        <f t="shared" si="2"/>
        <v>3018</v>
      </c>
      <c r="H29" s="55">
        <v>900</v>
      </c>
      <c r="I29" s="4">
        <f t="shared" si="3"/>
        <v>4018</v>
      </c>
      <c r="J29" s="55">
        <v>0</v>
      </c>
      <c r="K29" s="4">
        <f t="shared" si="4"/>
        <v>5018</v>
      </c>
      <c r="L29" s="55">
        <v>0</v>
      </c>
      <c r="M29" s="4">
        <f t="shared" si="5"/>
        <v>6018</v>
      </c>
      <c r="N29" s="55">
        <v>560500</v>
      </c>
    </row>
    <row r="30" spans="2:14" ht="12.95" customHeight="1" x14ac:dyDescent="0.2">
      <c r="B30" s="57" t="s">
        <v>333</v>
      </c>
      <c r="C30" s="5">
        <f t="shared" si="0"/>
        <v>1019</v>
      </c>
      <c r="D30" s="55">
        <v>622</v>
      </c>
      <c r="E30" s="4">
        <f t="shared" si="1"/>
        <v>2019</v>
      </c>
      <c r="F30" s="55">
        <v>10594</v>
      </c>
      <c r="G30" s="4">
        <f t="shared" si="2"/>
        <v>3019</v>
      </c>
      <c r="H30" s="55">
        <v>108946</v>
      </c>
      <c r="I30" s="4">
        <f t="shared" si="3"/>
        <v>4019</v>
      </c>
      <c r="J30" s="55">
        <v>74758</v>
      </c>
      <c r="K30" s="4">
        <f t="shared" si="4"/>
        <v>5019</v>
      </c>
      <c r="L30" s="55">
        <v>116640</v>
      </c>
      <c r="M30" s="4">
        <f t="shared" si="5"/>
        <v>6019</v>
      </c>
      <c r="N30" s="55">
        <v>17013</v>
      </c>
    </row>
    <row r="31" spans="2:14" ht="12.95" customHeight="1" x14ac:dyDescent="0.2">
      <c r="C31" s="5"/>
      <c r="K31" s="4"/>
      <c r="M31" s="4"/>
    </row>
    <row r="32" spans="2:14" s="41" customFormat="1" ht="12.95" customHeight="1" x14ac:dyDescent="0.2">
      <c r="B32" s="41" t="s">
        <v>234</v>
      </c>
      <c r="C32" s="33">
        <f>C30+1</f>
        <v>1020</v>
      </c>
      <c r="D32" s="58">
        <v>33511</v>
      </c>
      <c r="E32" s="7">
        <f t="shared" ref="E32:E50" si="11">C32+1000</f>
        <v>2020</v>
      </c>
      <c r="F32" s="58">
        <v>10500</v>
      </c>
      <c r="G32" s="7">
        <f>+E32+1000</f>
        <v>3020</v>
      </c>
      <c r="H32" s="58">
        <v>167181</v>
      </c>
      <c r="I32" s="7">
        <f>+G32+1000</f>
        <v>4020</v>
      </c>
      <c r="J32" s="58">
        <v>334342</v>
      </c>
      <c r="K32" s="7">
        <f>+I32+1000</f>
        <v>5020</v>
      </c>
      <c r="L32" s="58">
        <v>169412</v>
      </c>
      <c r="M32" s="7">
        <f>+K32+1000</f>
        <v>6020</v>
      </c>
      <c r="N32" s="58">
        <v>6104421</v>
      </c>
    </row>
    <row r="33" spans="2:14" ht="12.95" customHeight="1" x14ac:dyDescent="0.2">
      <c r="B33" s="57" t="s">
        <v>81</v>
      </c>
      <c r="C33" s="5">
        <f t="shared" ref="C33:C50" si="12">C32+1</f>
        <v>1021</v>
      </c>
      <c r="D33" s="55">
        <v>0</v>
      </c>
      <c r="E33" s="4">
        <f t="shared" si="11"/>
        <v>2021</v>
      </c>
      <c r="F33" s="55">
        <v>0</v>
      </c>
      <c r="G33" s="4">
        <f t="shared" ref="G33:G50" si="13">E33+1000</f>
        <v>3021</v>
      </c>
      <c r="H33" s="55">
        <v>2099</v>
      </c>
      <c r="I33" s="4">
        <f t="shared" ref="I33:I50" si="14">G33+1000</f>
        <v>4021</v>
      </c>
      <c r="J33" s="55">
        <v>1112</v>
      </c>
      <c r="K33" s="4">
        <f t="shared" ref="K33:K50" si="15">I33+1000</f>
        <v>5021</v>
      </c>
      <c r="L33" s="55">
        <v>17</v>
      </c>
      <c r="M33" s="4">
        <f t="shared" ref="M33:M50" si="16">K33+1000</f>
        <v>6021</v>
      </c>
      <c r="N33" s="55">
        <v>31225</v>
      </c>
    </row>
    <row r="34" spans="2:14" ht="12.95" customHeight="1" x14ac:dyDescent="0.2">
      <c r="B34" s="45" t="s">
        <v>275</v>
      </c>
      <c r="C34" s="5">
        <f t="shared" si="12"/>
        <v>1022</v>
      </c>
      <c r="D34" s="55">
        <v>0</v>
      </c>
      <c r="E34" s="4">
        <f t="shared" si="11"/>
        <v>2022</v>
      </c>
      <c r="F34" s="55">
        <v>0</v>
      </c>
      <c r="G34" s="4">
        <f t="shared" si="13"/>
        <v>3022</v>
      </c>
      <c r="H34" s="55">
        <v>0</v>
      </c>
      <c r="I34" s="4">
        <f t="shared" si="14"/>
        <v>4022</v>
      </c>
      <c r="J34" s="55">
        <v>0</v>
      </c>
      <c r="K34" s="4">
        <f t="shared" si="15"/>
        <v>5022</v>
      </c>
      <c r="L34" s="55">
        <v>0</v>
      </c>
      <c r="M34" s="4">
        <f t="shared" si="16"/>
        <v>6022</v>
      </c>
      <c r="N34" s="55">
        <v>2777</v>
      </c>
    </row>
    <row r="35" spans="2:14" ht="12.95" customHeight="1" x14ac:dyDescent="0.2">
      <c r="B35" s="57" t="s">
        <v>276</v>
      </c>
      <c r="C35" s="5">
        <f t="shared" si="12"/>
        <v>1023</v>
      </c>
      <c r="D35" s="55">
        <v>0</v>
      </c>
      <c r="E35" s="4">
        <f t="shared" si="11"/>
        <v>2023</v>
      </c>
      <c r="F35" s="55">
        <v>0</v>
      </c>
      <c r="G35" s="4">
        <f t="shared" si="13"/>
        <v>3023</v>
      </c>
      <c r="H35" s="55">
        <v>0</v>
      </c>
      <c r="I35" s="4">
        <f t="shared" si="14"/>
        <v>4023</v>
      </c>
      <c r="J35" s="55">
        <v>0</v>
      </c>
      <c r="K35" s="4">
        <f t="shared" si="15"/>
        <v>5023</v>
      </c>
      <c r="L35" s="55">
        <v>0</v>
      </c>
      <c r="M35" s="4">
        <f t="shared" si="16"/>
        <v>6023</v>
      </c>
      <c r="N35" s="55">
        <v>2558</v>
      </c>
    </row>
    <row r="36" spans="2:14" ht="12.95" customHeight="1" x14ac:dyDescent="0.2">
      <c r="B36" s="57" t="s">
        <v>268</v>
      </c>
      <c r="C36" s="5">
        <f t="shared" si="12"/>
        <v>1024</v>
      </c>
      <c r="D36" s="55">
        <v>0</v>
      </c>
      <c r="E36" s="4">
        <f t="shared" si="11"/>
        <v>2024</v>
      </c>
      <c r="F36" s="55">
        <v>0</v>
      </c>
      <c r="G36" s="4">
        <f t="shared" si="13"/>
        <v>3024</v>
      </c>
      <c r="H36" s="55">
        <v>2099</v>
      </c>
      <c r="I36" s="4">
        <f t="shared" si="14"/>
        <v>4024</v>
      </c>
      <c r="J36" s="55">
        <v>1112</v>
      </c>
      <c r="K36" s="4">
        <f t="shared" si="15"/>
        <v>5024</v>
      </c>
      <c r="L36" s="55">
        <v>17</v>
      </c>
      <c r="M36" s="4">
        <f t="shared" si="16"/>
        <v>6024</v>
      </c>
      <c r="N36" s="55">
        <v>25890</v>
      </c>
    </row>
    <row r="37" spans="2:14" ht="12.95" customHeight="1" x14ac:dyDescent="0.2">
      <c r="B37" s="57" t="s">
        <v>79</v>
      </c>
      <c r="C37" s="5">
        <f t="shared" si="12"/>
        <v>1025</v>
      </c>
      <c r="D37" s="55">
        <v>0</v>
      </c>
      <c r="E37" s="4">
        <f t="shared" si="11"/>
        <v>2025</v>
      </c>
      <c r="F37" s="55">
        <v>53</v>
      </c>
      <c r="G37" s="4">
        <f t="shared" si="13"/>
        <v>3025</v>
      </c>
      <c r="H37" s="55">
        <v>56819</v>
      </c>
      <c r="I37" s="4">
        <f t="shared" si="14"/>
        <v>4025</v>
      </c>
      <c r="J37" s="55">
        <v>95459</v>
      </c>
      <c r="K37" s="4">
        <f t="shared" si="15"/>
        <v>5025</v>
      </c>
      <c r="L37" s="55">
        <v>115196</v>
      </c>
      <c r="M37" s="4">
        <f t="shared" si="16"/>
        <v>6025</v>
      </c>
      <c r="N37" s="55">
        <v>110597</v>
      </c>
    </row>
    <row r="38" spans="2:14" ht="12.95" customHeight="1" x14ac:dyDescent="0.2">
      <c r="B38" s="1" t="s">
        <v>204</v>
      </c>
      <c r="C38" s="5">
        <f t="shared" si="12"/>
        <v>1026</v>
      </c>
      <c r="D38" s="55">
        <v>0</v>
      </c>
      <c r="E38" s="4">
        <f t="shared" si="11"/>
        <v>2026</v>
      </c>
      <c r="F38" s="55">
        <v>0</v>
      </c>
      <c r="G38" s="4">
        <f t="shared" si="13"/>
        <v>3026</v>
      </c>
      <c r="H38" s="55">
        <v>33444</v>
      </c>
      <c r="I38" s="4">
        <f t="shared" si="14"/>
        <v>4026</v>
      </c>
      <c r="J38" s="55">
        <v>0</v>
      </c>
      <c r="K38" s="4">
        <f t="shared" si="15"/>
        <v>5026</v>
      </c>
      <c r="L38" s="55">
        <v>115196</v>
      </c>
      <c r="M38" s="4">
        <f t="shared" si="16"/>
        <v>6026</v>
      </c>
      <c r="N38" s="55">
        <v>98777</v>
      </c>
    </row>
    <row r="39" spans="2:14" ht="12.95" customHeight="1" x14ac:dyDescent="0.2">
      <c r="B39" s="1" t="s">
        <v>311</v>
      </c>
      <c r="C39" s="5">
        <f t="shared" si="12"/>
        <v>1027</v>
      </c>
      <c r="D39" s="55">
        <v>0</v>
      </c>
      <c r="E39" s="4">
        <f t="shared" si="11"/>
        <v>2027</v>
      </c>
      <c r="F39" s="55">
        <v>0</v>
      </c>
      <c r="G39" s="4">
        <f t="shared" si="13"/>
        <v>3027</v>
      </c>
      <c r="H39" s="55">
        <v>777</v>
      </c>
      <c r="I39" s="4">
        <f t="shared" si="14"/>
        <v>4027</v>
      </c>
      <c r="J39" s="55">
        <v>0</v>
      </c>
      <c r="K39" s="4">
        <f t="shared" si="15"/>
        <v>5027</v>
      </c>
      <c r="L39" s="55">
        <v>0</v>
      </c>
      <c r="M39" s="4">
        <f t="shared" si="16"/>
        <v>6027</v>
      </c>
      <c r="N39" s="55">
        <v>0</v>
      </c>
    </row>
    <row r="40" spans="2:14" ht="12.95" customHeight="1" x14ac:dyDescent="0.2">
      <c r="B40" s="1" t="s">
        <v>312</v>
      </c>
      <c r="C40" s="5">
        <f t="shared" si="12"/>
        <v>1028</v>
      </c>
      <c r="D40" s="55">
        <v>0</v>
      </c>
      <c r="E40" s="4">
        <f t="shared" si="11"/>
        <v>2028</v>
      </c>
      <c r="F40" s="55">
        <v>0</v>
      </c>
      <c r="G40" s="4">
        <f t="shared" si="13"/>
        <v>3028</v>
      </c>
      <c r="H40" s="55">
        <v>0</v>
      </c>
      <c r="I40" s="4">
        <f t="shared" si="14"/>
        <v>4028</v>
      </c>
      <c r="J40" s="55">
        <v>0</v>
      </c>
      <c r="K40" s="4">
        <f t="shared" si="15"/>
        <v>5028</v>
      </c>
      <c r="L40" s="55">
        <v>0</v>
      </c>
      <c r="M40" s="4">
        <f t="shared" si="16"/>
        <v>6028</v>
      </c>
      <c r="N40" s="55">
        <v>0</v>
      </c>
    </row>
    <row r="41" spans="2:14" ht="12.95" customHeight="1" x14ac:dyDescent="0.2">
      <c r="B41" s="1" t="s">
        <v>313</v>
      </c>
      <c r="C41" s="5">
        <f t="shared" si="12"/>
        <v>1029</v>
      </c>
      <c r="D41" s="55">
        <v>0</v>
      </c>
      <c r="E41" s="4">
        <f t="shared" si="11"/>
        <v>2029</v>
      </c>
      <c r="F41" s="55">
        <v>53</v>
      </c>
      <c r="G41" s="4">
        <f t="shared" si="13"/>
        <v>3029</v>
      </c>
      <c r="H41" s="55">
        <v>17682</v>
      </c>
      <c r="I41" s="4">
        <f t="shared" si="14"/>
        <v>4029</v>
      </c>
      <c r="J41" s="55">
        <v>93972</v>
      </c>
      <c r="K41" s="4">
        <f t="shared" si="15"/>
        <v>5029</v>
      </c>
      <c r="L41" s="55">
        <v>0</v>
      </c>
      <c r="M41" s="4">
        <f t="shared" si="16"/>
        <v>6029</v>
      </c>
      <c r="N41" s="55">
        <v>0</v>
      </c>
    </row>
    <row r="42" spans="2:14" ht="12.95" customHeight="1" x14ac:dyDescent="0.2">
      <c r="B42" s="1" t="s">
        <v>205</v>
      </c>
      <c r="C42" s="5">
        <f t="shared" si="12"/>
        <v>1030</v>
      </c>
      <c r="D42" s="55">
        <v>0</v>
      </c>
      <c r="E42" s="4">
        <f t="shared" ref="E42:E43" si="17">C42+1000</f>
        <v>2030</v>
      </c>
      <c r="F42" s="55">
        <v>0</v>
      </c>
      <c r="G42" s="4">
        <f t="shared" ref="G42:G43" si="18">E42+1000</f>
        <v>3030</v>
      </c>
      <c r="H42" s="55">
        <v>0</v>
      </c>
      <c r="I42" s="4">
        <f t="shared" ref="I42:I43" si="19">G42+1000</f>
        <v>4030</v>
      </c>
      <c r="J42" s="55">
        <v>0</v>
      </c>
      <c r="K42" s="4">
        <f t="shared" ref="K42:K43" si="20">I42+1000</f>
        <v>5030</v>
      </c>
      <c r="L42" s="55">
        <v>0</v>
      </c>
      <c r="M42" s="4">
        <f t="shared" ref="M42:M43" si="21">K42+1000</f>
        <v>6030</v>
      </c>
      <c r="N42" s="55">
        <v>64</v>
      </c>
    </row>
    <row r="43" spans="2:14" ht="12.95" customHeight="1" x14ac:dyDescent="0.2">
      <c r="B43" s="1" t="s">
        <v>314</v>
      </c>
      <c r="C43" s="5">
        <f t="shared" si="12"/>
        <v>1031</v>
      </c>
      <c r="D43" s="55">
        <v>0</v>
      </c>
      <c r="E43" s="4">
        <f t="shared" si="17"/>
        <v>2031</v>
      </c>
      <c r="F43" s="55">
        <v>0</v>
      </c>
      <c r="G43" s="4">
        <f t="shared" si="18"/>
        <v>3031</v>
      </c>
      <c r="H43" s="55">
        <v>4915</v>
      </c>
      <c r="I43" s="4">
        <f t="shared" si="19"/>
        <v>4031</v>
      </c>
      <c r="J43" s="55">
        <v>1486</v>
      </c>
      <c r="K43" s="4">
        <f t="shared" si="20"/>
        <v>5031</v>
      </c>
      <c r="L43" s="55">
        <v>0</v>
      </c>
      <c r="M43" s="4">
        <f t="shared" si="21"/>
        <v>6031</v>
      </c>
      <c r="N43" s="55">
        <v>11756</v>
      </c>
    </row>
    <row r="44" spans="2:14" ht="12.95" customHeight="1" x14ac:dyDescent="0.2">
      <c r="B44" s="57" t="s">
        <v>315</v>
      </c>
      <c r="C44" s="5">
        <f t="shared" si="12"/>
        <v>1032</v>
      </c>
      <c r="D44" s="55">
        <v>22925</v>
      </c>
      <c r="E44" s="4">
        <f t="shared" si="11"/>
        <v>2032</v>
      </c>
      <c r="F44" s="55">
        <v>1608</v>
      </c>
      <c r="G44" s="4">
        <f t="shared" si="13"/>
        <v>3032</v>
      </c>
      <c r="H44" s="55">
        <v>3049</v>
      </c>
      <c r="I44" s="4">
        <f t="shared" si="14"/>
        <v>4032</v>
      </c>
      <c r="J44" s="55">
        <v>421</v>
      </c>
      <c r="K44" s="4">
        <f t="shared" si="15"/>
        <v>5032</v>
      </c>
      <c r="L44" s="55">
        <v>4645</v>
      </c>
      <c r="M44" s="4">
        <f t="shared" si="16"/>
        <v>6032</v>
      </c>
      <c r="N44" s="55">
        <v>12100</v>
      </c>
    </row>
    <row r="45" spans="2:14" ht="12.95" customHeight="1" x14ac:dyDescent="0.2">
      <c r="B45" s="57" t="s">
        <v>316</v>
      </c>
      <c r="C45" s="5">
        <f t="shared" si="12"/>
        <v>1033</v>
      </c>
      <c r="D45" s="55">
        <v>8837</v>
      </c>
      <c r="E45" s="4">
        <f t="shared" si="11"/>
        <v>2033</v>
      </c>
      <c r="F45" s="55">
        <v>2576</v>
      </c>
      <c r="G45" s="4">
        <f t="shared" si="13"/>
        <v>3033</v>
      </c>
      <c r="H45" s="55">
        <v>29902</v>
      </c>
      <c r="I45" s="4">
        <f t="shared" si="14"/>
        <v>4033</v>
      </c>
      <c r="J45" s="55">
        <v>51426</v>
      </c>
      <c r="K45" s="4">
        <f t="shared" si="15"/>
        <v>5033</v>
      </c>
      <c r="L45" s="55">
        <v>13609</v>
      </c>
      <c r="M45" s="4">
        <f t="shared" si="16"/>
        <v>6033</v>
      </c>
      <c r="N45" s="55">
        <v>183910</v>
      </c>
    </row>
    <row r="46" spans="2:14" ht="12.95" customHeight="1" x14ac:dyDescent="0.2">
      <c r="B46" s="57" t="s">
        <v>317</v>
      </c>
      <c r="C46" s="5">
        <f t="shared" si="12"/>
        <v>1034</v>
      </c>
      <c r="D46" s="55">
        <v>0</v>
      </c>
      <c r="E46" s="4">
        <f t="shared" si="11"/>
        <v>2034</v>
      </c>
      <c r="F46" s="55">
        <v>109</v>
      </c>
      <c r="G46" s="4">
        <f t="shared" si="13"/>
        <v>3034</v>
      </c>
      <c r="H46" s="55">
        <v>9374</v>
      </c>
      <c r="I46" s="4">
        <f t="shared" si="14"/>
        <v>4034</v>
      </c>
      <c r="J46" s="55">
        <v>0</v>
      </c>
      <c r="K46" s="4">
        <f t="shared" si="15"/>
        <v>5034</v>
      </c>
      <c r="L46" s="55">
        <v>0</v>
      </c>
      <c r="M46" s="4">
        <f t="shared" si="16"/>
        <v>6034</v>
      </c>
      <c r="N46" s="55">
        <v>2369</v>
      </c>
    </row>
    <row r="47" spans="2:14" ht="12.95" customHeight="1" x14ac:dyDescent="0.2">
      <c r="B47" s="57" t="s">
        <v>318</v>
      </c>
      <c r="C47" s="5">
        <f t="shared" si="12"/>
        <v>1035</v>
      </c>
      <c r="D47" s="55">
        <v>1750</v>
      </c>
      <c r="E47" s="4">
        <f t="shared" si="11"/>
        <v>2035</v>
      </c>
      <c r="F47" s="55">
        <v>6153</v>
      </c>
      <c r="G47" s="4">
        <f t="shared" si="13"/>
        <v>3035</v>
      </c>
      <c r="H47" s="55">
        <v>65283</v>
      </c>
      <c r="I47" s="4">
        <f t="shared" si="14"/>
        <v>4035</v>
      </c>
      <c r="J47" s="55">
        <v>181241</v>
      </c>
      <c r="K47" s="4">
        <f t="shared" si="15"/>
        <v>5035</v>
      </c>
      <c r="L47" s="55">
        <v>33411</v>
      </c>
      <c r="M47" s="4">
        <f t="shared" si="16"/>
        <v>6035</v>
      </c>
      <c r="N47" s="55">
        <v>5742608</v>
      </c>
    </row>
    <row r="48" spans="2:14" ht="12.95" customHeight="1" x14ac:dyDescent="0.2">
      <c r="B48" s="57" t="s">
        <v>319</v>
      </c>
      <c r="C48" s="5">
        <f t="shared" si="12"/>
        <v>1036</v>
      </c>
      <c r="D48" s="55">
        <v>0</v>
      </c>
      <c r="E48" s="4">
        <f t="shared" si="11"/>
        <v>2036</v>
      </c>
      <c r="F48" s="55">
        <v>1</v>
      </c>
      <c r="G48" s="4">
        <f t="shared" si="13"/>
        <v>3036</v>
      </c>
      <c r="H48" s="55">
        <v>655</v>
      </c>
      <c r="I48" s="4">
        <f t="shared" si="14"/>
        <v>4036</v>
      </c>
      <c r="J48" s="55">
        <v>4682</v>
      </c>
      <c r="K48" s="4">
        <f t="shared" si="15"/>
        <v>5036</v>
      </c>
      <c r="L48" s="55">
        <v>2534</v>
      </c>
      <c r="M48" s="4">
        <f t="shared" si="16"/>
        <v>6036</v>
      </c>
      <c r="N48" s="55">
        <v>21610</v>
      </c>
    </row>
    <row r="49" spans="2:14" ht="12.95" customHeight="1" x14ac:dyDescent="0.2">
      <c r="B49" s="45" t="s">
        <v>332</v>
      </c>
      <c r="C49" s="5">
        <f t="shared" si="12"/>
        <v>1037</v>
      </c>
      <c r="D49" s="55">
        <v>0</v>
      </c>
      <c r="E49" s="4">
        <f t="shared" si="11"/>
        <v>2037</v>
      </c>
      <c r="F49" s="55">
        <v>0</v>
      </c>
      <c r="G49" s="4">
        <f t="shared" si="13"/>
        <v>3037</v>
      </c>
      <c r="H49" s="55">
        <v>0</v>
      </c>
      <c r="I49" s="4">
        <f t="shared" si="14"/>
        <v>4037</v>
      </c>
      <c r="J49" s="55">
        <v>0</v>
      </c>
      <c r="K49" s="4">
        <f t="shared" si="15"/>
        <v>5037</v>
      </c>
      <c r="L49" s="55">
        <v>0</v>
      </c>
      <c r="M49" s="4">
        <f t="shared" si="16"/>
        <v>6037</v>
      </c>
      <c r="N49" s="55">
        <v>0</v>
      </c>
    </row>
    <row r="50" spans="2:14" ht="12.95" customHeight="1" x14ac:dyDescent="0.2">
      <c r="B50" s="57" t="s">
        <v>333</v>
      </c>
      <c r="C50" s="5">
        <f t="shared" si="12"/>
        <v>1038</v>
      </c>
      <c r="D50" s="55">
        <v>0</v>
      </c>
      <c r="E50" s="4">
        <f t="shared" si="11"/>
        <v>2038</v>
      </c>
      <c r="F50" s="55">
        <v>1</v>
      </c>
      <c r="G50" s="4">
        <f t="shared" si="13"/>
        <v>3038</v>
      </c>
      <c r="H50" s="55">
        <v>655</v>
      </c>
      <c r="I50" s="4">
        <f t="shared" si="14"/>
        <v>4038</v>
      </c>
      <c r="J50" s="55">
        <v>4682</v>
      </c>
      <c r="K50" s="4">
        <f t="shared" si="15"/>
        <v>5038</v>
      </c>
      <c r="L50" s="55">
        <v>2534</v>
      </c>
      <c r="M50" s="4">
        <f t="shared" si="16"/>
        <v>6038</v>
      </c>
      <c r="N50" s="55">
        <v>21610</v>
      </c>
    </row>
    <row r="51" spans="2:14" ht="12.95" customHeight="1" x14ac:dyDescent="0.2">
      <c r="C51" s="5"/>
      <c r="K51" s="4"/>
      <c r="M51" s="4"/>
    </row>
    <row r="52" spans="2:14" s="41" customFormat="1" ht="12.95" customHeight="1" x14ac:dyDescent="0.2">
      <c r="B52" s="41" t="s">
        <v>235</v>
      </c>
      <c r="C52" s="33">
        <f>C50+1</f>
        <v>1039</v>
      </c>
      <c r="D52" s="58">
        <v>5442715</v>
      </c>
      <c r="E52" s="7">
        <f t="shared" ref="E52:E70" si="22">C52+1000</f>
        <v>2039</v>
      </c>
      <c r="F52" s="58">
        <v>3753972</v>
      </c>
      <c r="G52" s="7">
        <f>+E52+1000</f>
        <v>3039</v>
      </c>
      <c r="H52" s="58">
        <v>37357466</v>
      </c>
      <c r="I52" s="7">
        <f>+G52+1000</f>
        <v>4039</v>
      </c>
      <c r="J52" s="58">
        <v>27365384</v>
      </c>
      <c r="K52" s="7">
        <f>+I52+1000</f>
        <v>5039</v>
      </c>
      <c r="L52" s="58">
        <v>18162377</v>
      </c>
      <c r="M52" s="7">
        <f>+K52+1000</f>
        <v>6039</v>
      </c>
      <c r="N52" s="58">
        <v>16745483</v>
      </c>
    </row>
    <row r="53" spans="2:14" ht="12.95" customHeight="1" x14ac:dyDescent="0.2">
      <c r="B53" s="57" t="s">
        <v>81</v>
      </c>
      <c r="C53" s="5">
        <f t="shared" ref="C53:C70" si="23">C52+1</f>
        <v>1040</v>
      </c>
      <c r="D53" s="55">
        <v>126344</v>
      </c>
      <c r="E53" s="4">
        <f t="shared" si="22"/>
        <v>2040</v>
      </c>
      <c r="F53" s="55">
        <v>916846</v>
      </c>
      <c r="G53" s="4">
        <f t="shared" ref="G53:G70" si="24">E53+1000</f>
        <v>3040</v>
      </c>
      <c r="H53" s="55">
        <v>529012</v>
      </c>
      <c r="I53" s="4">
        <f t="shared" ref="I53:I70" si="25">G53+1000</f>
        <v>4040</v>
      </c>
      <c r="J53" s="55">
        <v>0</v>
      </c>
      <c r="K53" s="4">
        <f t="shared" ref="K53:K70" si="26">I53+1000</f>
        <v>5040</v>
      </c>
      <c r="L53" s="55">
        <v>0</v>
      </c>
      <c r="M53" s="4">
        <f t="shared" ref="M53:M70" si="27">K53+1000</f>
        <v>6040</v>
      </c>
      <c r="N53" s="55">
        <v>929</v>
      </c>
    </row>
    <row r="54" spans="2:14" ht="12.95" customHeight="1" x14ac:dyDescent="0.2">
      <c r="B54" s="45" t="s">
        <v>275</v>
      </c>
      <c r="C54" s="5">
        <f t="shared" si="23"/>
        <v>1041</v>
      </c>
      <c r="D54" s="55">
        <v>126344</v>
      </c>
      <c r="E54" s="4">
        <f t="shared" si="22"/>
        <v>2041</v>
      </c>
      <c r="F54" s="55">
        <v>916846</v>
      </c>
      <c r="G54" s="4">
        <f t="shared" si="24"/>
        <v>3041</v>
      </c>
      <c r="H54" s="55">
        <v>522985</v>
      </c>
      <c r="I54" s="4">
        <f t="shared" si="25"/>
        <v>4041</v>
      </c>
      <c r="J54" s="55">
        <v>0</v>
      </c>
      <c r="K54" s="4">
        <f t="shared" si="26"/>
        <v>5041</v>
      </c>
      <c r="L54" s="55">
        <v>0</v>
      </c>
      <c r="M54" s="4">
        <f t="shared" si="27"/>
        <v>6041</v>
      </c>
      <c r="N54" s="55">
        <v>422</v>
      </c>
    </row>
    <row r="55" spans="2:14" ht="12.95" customHeight="1" x14ac:dyDescent="0.2">
      <c r="B55" s="57" t="s">
        <v>276</v>
      </c>
      <c r="C55" s="5">
        <f t="shared" si="23"/>
        <v>1042</v>
      </c>
      <c r="D55" s="55">
        <v>0</v>
      </c>
      <c r="E55" s="4">
        <f t="shared" si="22"/>
        <v>2042</v>
      </c>
      <c r="F55" s="55">
        <v>0</v>
      </c>
      <c r="G55" s="4">
        <f t="shared" si="24"/>
        <v>3042</v>
      </c>
      <c r="H55" s="55">
        <v>0</v>
      </c>
      <c r="I55" s="4">
        <f t="shared" si="25"/>
        <v>4042</v>
      </c>
      <c r="J55" s="55">
        <v>0</v>
      </c>
      <c r="K55" s="4">
        <f t="shared" si="26"/>
        <v>5042</v>
      </c>
      <c r="L55" s="55">
        <v>0</v>
      </c>
      <c r="M55" s="4">
        <f t="shared" si="27"/>
        <v>6042</v>
      </c>
      <c r="N55" s="55">
        <v>0</v>
      </c>
    </row>
    <row r="56" spans="2:14" ht="12.95" customHeight="1" x14ac:dyDescent="0.2">
      <c r="B56" s="57" t="s">
        <v>268</v>
      </c>
      <c r="C56" s="5">
        <f t="shared" si="23"/>
        <v>1043</v>
      </c>
      <c r="D56" s="55">
        <v>0</v>
      </c>
      <c r="E56" s="4">
        <f t="shared" si="22"/>
        <v>2043</v>
      </c>
      <c r="F56" s="55">
        <v>0</v>
      </c>
      <c r="G56" s="4">
        <f t="shared" si="24"/>
        <v>3043</v>
      </c>
      <c r="H56" s="55">
        <v>6027</v>
      </c>
      <c r="I56" s="4">
        <f t="shared" si="25"/>
        <v>4043</v>
      </c>
      <c r="J56" s="55">
        <v>0</v>
      </c>
      <c r="K56" s="4">
        <f t="shared" si="26"/>
        <v>5043</v>
      </c>
      <c r="L56" s="55">
        <v>0</v>
      </c>
      <c r="M56" s="4">
        <f t="shared" si="27"/>
        <v>6043</v>
      </c>
      <c r="N56" s="55">
        <v>507</v>
      </c>
    </row>
    <row r="57" spans="2:14" ht="12.95" customHeight="1" x14ac:dyDescent="0.2">
      <c r="B57" s="57" t="s">
        <v>79</v>
      </c>
      <c r="C57" s="5">
        <f t="shared" si="23"/>
        <v>1044</v>
      </c>
      <c r="D57" s="55">
        <v>664281</v>
      </c>
      <c r="E57" s="4">
        <f t="shared" si="22"/>
        <v>2044</v>
      </c>
      <c r="F57" s="55">
        <v>367682</v>
      </c>
      <c r="G57" s="4">
        <f t="shared" si="24"/>
        <v>3044</v>
      </c>
      <c r="H57" s="55">
        <v>642310</v>
      </c>
      <c r="I57" s="4">
        <f t="shared" si="25"/>
        <v>4044</v>
      </c>
      <c r="J57" s="55">
        <v>378445</v>
      </c>
      <c r="K57" s="4">
        <f t="shared" si="26"/>
        <v>5044</v>
      </c>
      <c r="L57" s="55">
        <v>121885</v>
      </c>
      <c r="M57" s="4">
        <f t="shared" si="27"/>
        <v>6044</v>
      </c>
      <c r="N57" s="55">
        <v>108790</v>
      </c>
    </row>
    <row r="58" spans="2:14" ht="12.95" customHeight="1" x14ac:dyDescent="0.2">
      <c r="B58" s="1" t="s">
        <v>204</v>
      </c>
      <c r="C58" s="5">
        <f t="shared" si="23"/>
        <v>1045</v>
      </c>
      <c r="D58" s="55">
        <v>71497</v>
      </c>
      <c r="E58" s="4">
        <f t="shared" si="22"/>
        <v>2045</v>
      </c>
      <c r="F58" s="55">
        <v>7106</v>
      </c>
      <c r="G58" s="4">
        <f t="shared" si="24"/>
        <v>3045</v>
      </c>
      <c r="H58" s="55">
        <v>37590</v>
      </c>
      <c r="I58" s="4">
        <f t="shared" si="25"/>
        <v>4045</v>
      </c>
      <c r="J58" s="55">
        <v>3214</v>
      </c>
      <c r="K58" s="4">
        <f t="shared" si="26"/>
        <v>5045</v>
      </c>
      <c r="L58" s="55">
        <v>0</v>
      </c>
      <c r="M58" s="4">
        <f t="shared" si="27"/>
        <v>6045</v>
      </c>
      <c r="N58" s="55">
        <v>0</v>
      </c>
    </row>
    <row r="59" spans="2:14" ht="12.95" customHeight="1" x14ac:dyDescent="0.2">
      <c r="B59" s="1" t="s">
        <v>311</v>
      </c>
      <c r="C59" s="5">
        <f t="shared" si="23"/>
        <v>1046</v>
      </c>
      <c r="D59" s="55">
        <v>215084</v>
      </c>
      <c r="E59" s="4">
        <f t="shared" si="22"/>
        <v>2046</v>
      </c>
      <c r="F59" s="55">
        <v>7222</v>
      </c>
      <c r="G59" s="4">
        <f t="shared" si="24"/>
        <v>3046</v>
      </c>
      <c r="H59" s="55">
        <v>392821</v>
      </c>
      <c r="I59" s="4">
        <f t="shared" si="25"/>
        <v>4046</v>
      </c>
      <c r="J59" s="55">
        <v>0</v>
      </c>
      <c r="K59" s="4">
        <f t="shared" si="26"/>
        <v>5046</v>
      </c>
      <c r="L59" s="55">
        <v>0</v>
      </c>
      <c r="M59" s="4">
        <f t="shared" si="27"/>
        <v>6046</v>
      </c>
      <c r="N59" s="55">
        <v>0</v>
      </c>
    </row>
    <row r="60" spans="2:14" ht="12.95" customHeight="1" x14ac:dyDescent="0.2">
      <c r="B60" s="1" t="s">
        <v>312</v>
      </c>
      <c r="C60" s="5">
        <f t="shared" si="23"/>
        <v>1047</v>
      </c>
      <c r="D60" s="55">
        <v>238926</v>
      </c>
      <c r="E60" s="4">
        <f t="shared" si="22"/>
        <v>2047</v>
      </c>
      <c r="F60" s="55">
        <v>1486</v>
      </c>
      <c r="G60" s="4">
        <f t="shared" si="24"/>
        <v>3047</v>
      </c>
      <c r="H60" s="55">
        <v>4459</v>
      </c>
      <c r="I60" s="4">
        <f t="shared" si="25"/>
        <v>4047</v>
      </c>
      <c r="J60" s="55">
        <v>0</v>
      </c>
      <c r="K60" s="4">
        <f t="shared" si="26"/>
        <v>5047</v>
      </c>
      <c r="L60" s="55">
        <v>0</v>
      </c>
      <c r="M60" s="4">
        <f t="shared" si="27"/>
        <v>6047</v>
      </c>
      <c r="N60" s="55">
        <v>0</v>
      </c>
    </row>
    <row r="61" spans="2:14" ht="12.95" customHeight="1" x14ac:dyDescent="0.2">
      <c r="B61" s="1" t="s">
        <v>313</v>
      </c>
      <c r="C61" s="5">
        <f t="shared" si="23"/>
        <v>1048</v>
      </c>
      <c r="D61" s="55">
        <v>37160</v>
      </c>
      <c r="E61" s="4">
        <f t="shared" si="22"/>
        <v>2048</v>
      </c>
      <c r="F61" s="55">
        <v>351867</v>
      </c>
      <c r="G61" s="4">
        <f t="shared" si="24"/>
        <v>3048</v>
      </c>
      <c r="H61" s="55">
        <v>162286</v>
      </c>
      <c r="I61" s="4">
        <f t="shared" si="25"/>
        <v>4048</v>
      </c>
      <c r="J61" s="55">
        <v>16079</v>
      </c>
      <c r="K61" s="4">
        <f t="shared" si="26"/>
        <v>5048</v>
      </c>
      <c r="L61" s="55">
        <v>0</v>
      </c>
      <c r="M61" s="4">
        <f t="shared" si="27"/>
        <v>6048</v>
      </c>
      <c r="N61" s="55">
        <v>120</v>
      </c>
    </row>
    <row r="62" spans="2:14" ht="12.95" customHeight="1" x14ac:dyDescent="0.2">
      <c r="B62" s="1" t="s">
        <v>205</v>
      </c>
      <c r="C62" s="5">
        <f t="shared" si="23"/>
        <v>1049</v>
      </c>
      <c r="D62" s="55">
        <v>80350</v>
      </c>
      <c r="E62" s="4">
        <f t="shared" ref="E62:E63" si="28">C62+1000</f>
        <v>2049</v>
      </c>
      <c r="F62" s="55">
        <v>0</v>
      </c>
      <c r="G62" s="4">
        <f t="shared" ref="G62:G63" si="29">E62+1000</f>
        <v>3049</v>
      </c>
      <c r="H62" s="55">
        <v>525</v>
      </c>
      <c r="I62" s="4">
        <f t="shared" ref="I62:I63" si="30">G62+1000</f>
        <v>4049</v>
      </c>
      <c r="J62" s="55">
        <v>111</v>
      </c>
      <c r="K62" s="4">
        <f t="shared" ref="K62:K63" si="31">I62+1000</f>
        <v>5049</v>
      </c>
      <c r="L62" s="55">
        <v>0</v>
      </c>
      <c r="M62" s="4">
        <f t="shared" ref="M62:M63" si="32">K62+1000</f>
        <v>6049</v>
      </c>
      <c r="N62" s="55">
        <v>0</v>
      </c>
    </row>
    <row r="63" spans="2:14" ht="12.95" customHeight="1" x14ac:dyDescent="0.2">
      <c r="B63" s="1" t="s">
        <v>314</v>
      </c>
      <c r="C63" s="5">
        <f t="shared" si="23"/>
        <v>1050</v>
      </c>
      <c r="D63" s="55">
        <v>21264</v>
      </c>
      <c r="E63" s="4">
        <f t="shared" si="28"/>
        <v>2050</v>
      </c>
      <c r="F63" s="55">
        <v>0</v>
      </c>
      <c r="G63" s="4">
        <f t="shared" si="29"/>
        <v>3050</v>
      </c>
      <c r="H63" s="55">
        <v>44629</v>
      </c>
      <c r="I63" s="4">
        <f t="shared" si="30"/>
        <v>4050</v>
      </c>
      <c r="J63" s="55">
        <v>359041</v>
      </c>
      <c r="K63" s="4">
        <f t="shared" si="31"/>
        <v>5050</v>
      </c>
      <c r="L63" s="55">
        <v>121885</v>
      </c>
      <c r="M63" s="4">
        <f t="shared" si="32"/>
        <v>6050</v>
      </c>
      <c r="N63" s="55">
        <v>108670</v>
      </c>
    </row>
    <row r="64" spans="2:14" ht="12.95" customHeight="1" x14ac:dyDescent="0.2">
      <c r="B64" s="57" t="s">
        <v>315</v>
      </c>
      <c r="C64" s="5">
        <f t="shared" si="23"/>
        <v>1051</v>
      </c>
      <c r="D64" s="55">
        <v>63268</v>
      </c>
      <c r="E64" s="4">
        <f t="shared" si="22"/>
        <v>2051</v>
      </c>
      <c r="F64" s="55">
        <v>322297</v>
      </c>
      <c r="G64" s="4">
        <f t="shared" si="24"/>
        <v>3051</v>
      </c>
      <c r="H64" s="55">
        <v>469040</v>
      </c>
      <c r="I64" s="4">
        <f t="shared" si="25"/>
        <v>4051</v>
      </c>
      <c r="J64" s="55">
        <v>174421</v>
      </c>
      <c r="K64" s="4">
        <f t="shared" si="26"/>
        <v>5051</v>
      </c>
      <c r="L64" s="55">
        <v>1391</v>
      </c>
      <c r="M64" s="4">
        <f t="shared" si="27"/>
        <v>6051</v>
      </c>
      <c r="N64" s="55">
        <v>14163</v>
      </c>
    </row>
    <row r="65" spans="2:14" ht="12.95" customHeight="1" x14ac:dyDescent="0.2">
      <c r="B65" s="57" t="s">
        <v>316</v>
      </c>
      <c r="C65" s="5">
        <f t="shared" si="23"/>
        <v>1052</v>
      </c>
      <c r="D65" s="55">
        <v>206510</v>
      </c>
      <c r="E65" s="4">
        <f t="shared" si="22"/>
        <v>2052</v>
      </c>
      <c r="F65" s="55">
        <v>169887</v>
      </c>
      <c r="G65" s="4">
        <f t="shared" si="24"/>
        <v>3052</v>
      </c>
      <c r="H65" s="55">
        <v>2176734</v>
      </c>
      <c r="I65" s="4">
        <f t="shared" si="25"/>
        <v>4052</v>
      </c>
      <c r="J65" s="55">
        <v>1470247</v>
      </c>
      <c r="K65" s="4">
        <f t="shared" si="26"/>
        <v>5052</v>
      </c>
      <c r="L65" s="55">
        <v>393364</v>
      </c>
      <c r="M65" s="4">
        <f t="shared" si="27"/>
        <v>6052</v>
      </c>
      <c r="N65" s="55">
        <v>465106</v>
      </c>
    </row>
    <row r="66" spans="2:14" ht="12.95" customHeight="1" x14ac:dyDescent="0.2">
      <c r="B66" s="57" t="s">
        <v>317</v>
      </c>
      <c r="C66" s="5">
        <f t="shared" si="23"/>
        <v>1053</v>
      </c>
      <c r="D66" s="55">
        <v>0</v>
      </c>
      <c r="E66" s="4">
        <f t="shared" si="22"/>
        <v>2053</v>
      </c>
      <c r="F66" s="55">
        <v>6108</v>
      </c>
      <c r="G66" s="4">
        <f t="shared" si="24"/>
        <v>3053</v>
      </c>
      <c r="H66" s="55">
        <v>276165</v>
      </c>
      <c r="I66" s="4">
        <f t="shared" si="25"/>
        <v>4053</v>
      </c>
      <c r="J66" s="55">
        <v>88263</v>
      </c>
      <c r="K66" s="4">
        <f t="shared" si="26"/>
        <v>5053</v>
      </c>
      <c r="L66" s="55">
        <v>4487</v>
      </c>
      <c r="M66" s="4">
        <f t="shared" si="27"/>
        <v>6053</v>
      </c>
      <c r="N66" s="55">
        <v>70145</v>
      </c>
    </row>
    <row r="67" spans="2:14" ht="12.95" customHeight="1" x14ac:dyDescent="0.2">
      <c r="B67" s="57" t="s">
        <v>318</v>
      </c>
      <c r="C67" s="5">
        <f t="shared" si="23"/>
        <v>1054</v>
      </c>
      <c r="D67" s="55">
        <v>567893</v>
      </c>
      <c r="E67" s="4">
        <f t="shared" si="22"/>
        <v>2054</v>
      </c>
      <c r="F67" s="55">
        <v>1808315</v>
      </c>
      <c r="G67" s="4">
        <f t="shared" si="24"/>
        <v>3054</v>
      </c>
      <c r="H67" s="55">
        <v>31086361</v>
      </c>
      <c r="I67" s="4">
        <f t="shared" si="25"/>
        <v>4054</v>
      </c>
      <c r="J67" s="55">
        <v>23968814</v>
      </c>
      <c r="K67" s="4">
        <f t="shared" si="26"/>
        <v>5054</v>
      </c>
      <c r="L67" s="55">
        <v>15877660</v>
      </c>
      <c r="M67" s="4">
        <f t="shared" si="27"/>
        <v>6054</v>
      </c>
      <c r="N67" s="55">
        <v>13223018</v>
      </c>
    </row>
    <row r="68" spans="2:14" ht="12.95" customHeight="1" x14ac:dyDescent="0.2">
      <c r="B68" s="57" t="s">
        <v>319</v>
      </c>
      <c r="C68" s="5">
        <f t="shared" si="23"/>
        <v>1055</v>
      </c>
      <c r="D68" s="55">
        <v>3814418</v>
      </c>
      <c r="E68" s="4">
        <f t="shared" si="22"/>
        <v>2055</v>
      </c>
      <c r="F68" s="55">
        <v>162838</v>
      </c>
      <c r="G68" s="4">
        <f t="shared" si="24"/>
        <v>3055</v>
      </c>
      <c r="H68" s="55">
        <v>2177843</v>
      </c>
      <c r="I68" s="4">
        <f t="shared" si="25"/>
        <v>4055</v>
      </c>
      <c r="J68" s="55">
        <v>1285193</v>
      </c>
      <c r="K68" s="4">
        <f t="shared" si="26"/>
        <v>5055</v>
      </c>
      <c r="L68" s="55">
        <v>1763589</v>
      </c>
      <c r="M68" s="4">
        <f t="shared" si="27"/>
        <v>6055</v>
      </c>
      <c r="N68" s="55">
        <v>2863333</v>
      </c>
    </row>
    <row r="69" spans="2:14" ht="12.95" customHeight="1" x14ac:dyDescent="0.2">
      <c r="B69" s="45" t="s">
        <v>332</v>
      </c>
      <c r="C69" s="5">
        <f t="shared" si="23"/>
        <v>1056</v>
      </c>
      <c r="D69" s="55">
        <v>3787289</v>
      </c>
      <c r="E69" s="4">
        <f t="shared" si="22"/>
        <v>2056</v>
      </c>
      <c r="F69" s="55">
        <v>14864</v>
      </c>
      <c r="G69" s="4">
        <f t="shared" si="24"/>
        <v>3056</v>
      </c>
      <c r="H69" s="55">
        <v>557402</v>
      </c>
      <c r="I69" s="4">
        <f t="shared" si="25"/>
        <v>4056</v>
      </c>
      <c r="J69" s="55">
        <v>0</v>
      </c>
      <c r="K69" s="4">
        <f t="shared" si="26"/>
        <v>5056</v>
      </c>
      <c r="L69" s="55">
        <v>239261</v>
      </c>
      <c r="M69" s="4">
        <f t="shared" si="27"/>
        <v>6056</v>
      </c>
      <c r="N69" s="55">
        <v>1788472</v>
      </c>
    </row>
    <row r="70" spans="2:14" ht="12.95" customHeight="1" x14ac:dyDescent="0.2">
      <c r="B70" s="57" t="s">
        <v>333</v>
      </c>
      <c r="C70" s="5">
        <f t="shared" si="23"/>
        <v>1057</v>
      </c>
      <c r="D70" s="55">
        <v>27129</v>
      </c>
      <c r="E70" s="4">
        <f t="shared" si="22"/>
        <v>2057</v>
      </c>
      <c r="F70" s="55">
        <v>147974</v>
      </c>
      <c r="G70" s="4">
        <f t="shared" si="24"/>
        <v>3057</v>
      </c>
      <c r="H70" s="55">
        <v>1620441</v>
      </c>
      <c r="I70" s="4">
        <f t="shared" si="25"/>
        <v>4057</v>
      </c>
      <c r="J70" s="55">
        <v>1285193</v>
      </c>
      <c r="K70" s="4">
        <f t="shared" si="26"/>
        <v>5057</v>
      </c>
      <c r="L70" s="55">
        <v>1524328</v>
      </c>
      <c r="M70" s="4">
        <f t="shared" si="27"/>
        <v>6057</v>
      </c>
      <c r="N70" s="55">
        <v>1074861</v>
      </c>
    </row>
    <row r="71" spans="2:14" s="41" customFormat="1" ht="12.95" customHeight="1" x14ac:dyDescent="0.2">
      <c r="B71" s="82" t="s">
        <v>236</v>
      </c>
      <c r="C71" s="86">
        <f>C70+1</f>
        <v>1058</v>
      </c>
      <c r="D71" s="75">
        <v>8510006</v>
      </c>
      <c r="E71" s="86">
        <f>+C71+1000</f>
        <v>2058</v>
      </c>
      <c r="F71" s="75">
        <v>6108103</v>
      </c>
      <c r="G71" s="86">
        <f>+E71+1000</f>
        <v>3058</v>
      </c>
      <c r="H71" s="75">
        <v>52804280</v>
      </c>
      <c r="I71" s="86">
        <f>+G71+1000</f>
        <v>4058</v>
      </c>
      <c r="J71" s="75">
        <v>36107801</v>
      </c>
      <c r="K71" s="86">
        <f>+I71+1000</f>
        <v>5058</v>
      </c>
      <c r="L71" s="75">
        <v>22006417</v>
      </c>
      <c r="M71" s="86">
        <f>+K71+1000</f>
        <v>6058</v>
      </c>
      <c r="N71" s="75">
        <v>28676220</v>
      </c>
    </row>
    <row r="72" spans="2:14" ht="12.95" customHeight="1" x14ac:dyDescent="0.2">
      <c r="B72" s="41"/>
      <c r="C72" s="6"/>
      <c r="D72" s="51"/>
      <c r="E72" s="7"/>
      <c r="F72" s="51"/>
      <c r="G72" s="7"/>
      <c r="H72" s="51"/>
      <c r="I72" s="7"/>
      <c r="J72" s="51"/>
      <c r="K72" s="43"/>
      <c r="L72" s="51"/>
      <c r="M72" s="52"/>
      <c r="N72" s="51"/>
    </row>
    <row r="73" spans="2:14" ht="12.95" customHeight="1" x14ac:dyDescent="0.2"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</row>
    <row r="74" spans="2:14" ht="12.95" customHeight="1" x14ac:dyDescent="0.2">
      <c r="B74" s="90" t="s">
        <v>246</v>
      </c>
    </row>
    <row r="75" spans="2:14" ht="12.95" customHeight="1" x14ac:dyDescent="0.2">
      <c r="B75" s="128" t="s">
        <v>232</v>
      </c>
      <c r="C75" s="127" t="s">
        <v>244</v>
      </c>
      <c r="D75" s="127"/>
      <c r="E75" s="127" t="s">
        <v>263</v>
      </c>
      <c r="F75" s="127"/>
      <c r="G75" s="127" t="s">
        <v>267</v>
      </c>
      <c r="H75" s="127"/>
      <c r="I75" s="127" t="s">
        <v>264</v>
      </c>
      <c r="J75" s="127"/>
      <c r="K75" s="127" t="s">
        <v>265</v>
      </c>
      <c r="L75" s="127"/>
      <c r="M75" s="127" t="s">
        <v>266</v>
      </c>
      <c r="N75" s="127"/>
    </row>
    <row r="76" spans="2:14" ht="12.95" customHeight="1" x14ac:dyDescent="0.2">
      <c r="B76" s="129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</row>
    <row r="77" spans="2:14" s="41" customFormat="1" ht="12.95" customHeight="1" x14ac:dyDescent="0.2">
      <c r="B77" s="41" t="s">
        <v>233</v>
      </c>
      <c r="C77" s="33">
        <f>C71+1</f>
        <v>1059</v>
      </c>
      <c r="D77" s="58">
        <v>7560795</v>
      </c>
      <c r="E77" s="7">
        <f t="shared" ref="E77:E95" si="33">+C77+1000</f>
        <v>2059</v>
      </c>
      <c r="F77" s="58">
        <v>5852260</v>
      </c>
      <c r="G77" s="7">
        <f t="shared" ref="G77:G95" si="34">+E77+1000</f>
        <v>3059</v>
      </c>
      <c r="H77" s="58">
        <v>16892609</v>
      </c>
      <c r="I77" s="7">
        <f t="shared" ref="I77:I95" si="35">+G77+1000</f>
        <v>4059</v>
      </c>
      <c r="J77" s="58">
        <v>5179750</v>
      </c>
      <c r="K77" s="7">
        <f t="shared" ref="K77:K95" si="36">+I77+1000</f>
        <v>5059</v>
      </c>
      <c r="L77" s="58">
        <v>1132048</v>
      </c>
      <c r="M77" s="7">
        <f t="shared" ref="M77:M95" si="37">+K77+1000</f>
        <v>6059</v>
      </c>
      <c r="N77" s="58">
        <v>1948602</v>
      </c>
    </row>
    <row r="78" spans="2:14" ht="12.95" customHeight="1" x14ac:dyDescent="0.2">
      <c r="B78" s="57" t="s">
        <v>81</v>
      </c>
      <c r="C78" s="5">
        <f t="shared" ref="C78:C95" si="38">C77+1</f>
        <v>1060</v>
      </c>
      <c r="D78" s="55">
        <v>246966</v>
      </c>
      <c r="E78" s="4">
        <f t="shared" si="33"/>
        <v>2060</v>
      </c>
      <c r="F78" s="55">
        <v>199568</v>
      </c>
      <c r="G78" s="4">
        <f t="shared" si="34"/>
        <v>3060</v>
      </c>
      <c r="H78" s="55">
        <v>766081</v>
      </c>
      <c r="I78" s="4">
        <f t="shared" si="35"/>
        <v>4060</v>
      </c>
      <c r="J78" s="55">
        <v>207910</v>
      </c>
      <c r="K78" s="4">
        <f t="shared" si="36"/>
        <v>5060</v>
      </c>
      <c r="L78" s="55">
        <v>21643</v>
      </c>
      <c r="M78" s="4">
        <f t="shared" si="37"/>
        <v>6060</v>
      </c>
      <c r="N78" s="55">
        <v>2138</v>
      </c>
    </row>
    <row r="79" spans="2:14" ht="12.95" customHeight="1" x14ac:dyDescent="0.2">
      <c r="B79" s="45" t="s">
        <v>275</v>
      </c>
      <c r="C79" s="5">
        <f t="shared" si="38"/>
        <v>1061</v>
      </c>
      <c r="D79" s="55">
        <v>208631</v>
      </c>
      <c r="E79" s="4">
        <f t="shared" si="33"/>
        <v>2061</v>
      </c>
      <c r="F79" s="55">
        <v>64358</v>
      </c>
      <c r="G79" s="4">
        <f t="shared" si="34"/>
        <v>3061</v>
      </c>
      <c r="H79" s="55">
        <v>360849</v>
      </c>
      <c r="I79" s="4">
        <f t="shared" si="35"/>
        <v>4061</v>
      </c>
      <c r="J79" s="55">
        <v>201509</v>
      </c>
      <c r="K79" s="4">
        <f t="shared" si="36"/>
        <v>5061</v>
      </c>
      <c r="L79" s="55">
        <v>19282</v>
      </c>
      <c r="M79" s="4">
        <f t="shared" si="37"/>
        <v>6061</v>
      </c>
      <c r="N79" s="55">
        <v>176</v>
      </c>
    </row>
    <row r="80" spans="2:14" ht="12.95" customHeight="1" x14ac:dyDescent="0.2">
      <c r="B80" s="57" t="s">
        <v>276</v>
      </c>
      <c r="C80" s="5">
        <f t="shared" si="38"/>
        <v>1062</v>
      </c>
      <c r="D80" s="55">
        <v>0</v>
      </c>
      <c r="E80" s="4">
        <f t="shared" si="33"/>
        <v>2062</v>
      </c>
      <c r="F80" s="55">
        <v>0</v>
      </c>
      <c r="G80" s="4">
        <f t="shared" si="34"/>
        <v>3062</v>
      </c>
      <c r="H80" s="55">
        <v>0</v>
      </c>
      <c r="I80" s="4">
        <f t="shared" si="35"/>
        <v>4062</v>
      </c>
      <c r="J80" s="55">
        <v>0</v>
      </c>
      <c r="K80" s="4">
        <f t="shared" si="36"/>
        <v>5062</v>
      </c>
      <c r="L80" s="55">
        <v>0</v>
      </c>
      <c r="M80" s="4">
        <f t="shared" si="37"/>
        <v>6062</v>
      </c>
      <c r="N80" s="55">
        <v>0</v>
      </c>
    </row>
    <row r="81" spans="2:14" ht="12.95" customHeight="1" x14ac:dyDescent="0.2">
      <c r="B81" s="57" t="s">
        <v>268</v>
      </c>
      <c r="C81" s="5">
        <f t="shared" si="38"/>
        <v>1063</v>
      </c>
      <c r="D81" s="55">
        <v>38335</v>
      </c>
      <c r="E81" s="4">
        <f t="shared" si="33"/>
        <v>2063</v>
      </c>
      <c r="F81" s="55">
        <v>135210</v>
      </c>
      <c r="G81" s="4">
        <f t="shared" si="34"/>
        <v>3063</v>
      </c>
      <c r="H81" s="55">
        <v>405233</v>
      </c>
      <c r="I81" s="4">
        <f t="shared" si="35"/>
        <v>4063</v>
      </c>
      <c r="J81" s="55">
        <v>6401</v>
      </c>
      <c r="K81" s="4">
        <f t="shared" si="36"/>
        <v>5063</v>
      </c>
      <c r="L81" s="55">
        <v>2362</v>
      </c>
      <c r="M81" s="4">
        <f t="shared" si="37"/>
        <v>6063</v>
      </c>
      <c r="N81" s="55">
        <v>1963</v>
      </c>
    </row>
    <row r="82" spans="2:14" ht="12.95" customHeight="1" x14ac:dyDescent="0.2">
      <c r="B82" s="57" t="s">
        <v>79</v>
      </c>
      <c r="C82" s="5">
        <f t="shared" si="38"/>
        <v>1064</v>
      </c>
      <c r="D82" s="55">
        <v>2668765</v>
      </c>
      <c r="E82" s="4">
        <f t="shared" si="33"/>
        <v>2064</v>
      </c>
      <c r="F82" s="55">
        <v>598162</v>
      </c>
      <c r="G82" s="4">
        <f t="shared" si="34"/>
        <v>3064</v>
      </c>
      <c r="H82" s="55">
        <v>1962520</v>
      </c>
      <c r="I82" s="4">
        <f t="shared" si="35"/>
        <v>4064</v>
      </c>
      <c r="J82" s="55">
        <v>269155</v>
      </c>
      <c r="K82" s="4">
        <f t="shared" si="36"/>
        <v>5064</v>
      </c>
      <c r="L82" s="55">
        <v>44346</v>
      </c>
      <c r="M82" s="4">
        <f t="shared" si="37"/>
        <v>6064</v>
      </c>
      <c r="N82" s="55">
        <v>140230</v>
      </c>
    </row>
    <row r="83" spans="2:14" ht="12.95" customHeight="1" x14ac:dyDescent="0.2">
      <c r="B83" s="1" t="s">
        <v>204</v>
      </c>
      <c r="C83" s="5">
        <f t="shared" si="38"/>
        <v>1065</v>
      </c>
      <c r="D83" s="55">
        <v>320000</v>
      </c>
      <c r="E83" s="4">
        <f t="shared" si="33"/>
        <v>2065</v>
      </c>
      <c r="F83" s="55">
        <v>25000</v>
      </c>
      <c r="G83" s="4">
        <f t="shared" si="34"/>
        <v>3065</v>
      </c>
      <c r="H83" s="55">
        <v>24000</v>
      </c>
      <c r="I83" s="4">
        <f t="shared" si="35"/>
        <v>4065</v>
      </c>
      <c r="J83" s="55">
        <v>40118</v>
      </c>
      <c r="K83" s="4">
        <f t="shared" si="36"/>
        <v>5065</v>
      </c>
      <c r="L83" s="55">
        <v>0</v>
      </c>
      <c r="M83" s="4">
        <f t="shared" si="37"/>
        <v>6065</v>
      </c>
      <c r="N83" s="55">
        <v>10</v>
      </c>
    </row>
    <row r="84" spans="2:14" ht="12.95" customHeight="1" x14ac:dyDescent="0.2">
      <c r="B84" s="1" t="s">
        <v>311</v>
      </c>
      <c r="C84" s="5">
        <f t="shared" si="38"/>
        <v>1066</v>
      </c>
      <c r="D84" s="55">
        <v>668366</v>
      </c>
      <c r="E84" s="4">
        <f t="shared" si="33"/>
        <v>2066</v>
      </c>
      <c r="F84" s="55">
        <v>257171</v>
      </c>
      <c r="G84" s="4">
        <f t="shared" si="34"/>
        <v>3066</v>
      </c>
      <c r="H84" s="55">
        <v>1151643</v>
      </c>
      <c r="I84" s="4">
        <f t="shared" si="35"/>
        <v>4066</v>
      </c>
      <c r="J84" s="55">
        <v>0</v>
      </c>
      <c r="K84" s="4">
        <f t="shared" si="36"/>
        <v>5066</v>
      </c>
      <c r="L84" s="55">
        <v>0</v>
      </c>
      <c r="M84" s="4">
        <f t="shared" si="37"/>
        <v>6066</v>
      </c>
      <c r="N84" s="55">
        <v>0</v>
      </c>
    </row>
    <row r="85" spans="2:14" ht="12.95" customHeight="1" x14ac:dyDescent="0.2">
      <c r="B85" s="1" t="s">
        <v>312</v>
      </c>
      <c r="C85" s="5">
        <f t="shared" si="38"/>
        <v>1067</v>
      </c>
      <c r="D85" s="55">
        <v>146952</v>
      </c>
      <c r="E85" s="4">
        <f t="shared" si="33"/>
        <v>2067</v>
      </c>
      <c r="F85" s="55">
        <v>0</v>
      </c>
      <c r="G85" s="4">
        <f t="shared" si="34"/>
        <v>3067</v>
      </c>
      <c r="H85" s="55">
        <v>0</v>
      </c>
      <c r="I85" s="4">
        <f t="shared" si="35"/>
        <v>4067</v>
      </c>
      <c r="J85" s="55">
        <v>0</v>
      </c>
      <c r="K85" s="4">
        <f t="shared" si="36"/>
        <v>5067</v>
      </c>
      <c r="L85" s="55">
        <v>0</v>
      </c>
      <c r="M85" s="4">
        <f t="shared" si="37"/>
        <v>6067</v>
      </c>
      <c r="N85" s="55">
        <v>0</v>
      </c>
    </row>
    <row r="86" spans="2:14" ht="12.95" customHeight="1" x14ac:dyDescent="0.2">
      <c r="B86" s="1" t="s">
        <v>313</v>
      </c>
      <c r="C86" s="5">
        <f t="shared" si="38"/>
        <v>1068</v>
      </c>
      <c r="D86" s="55">
        <v>99187</v>
      </c>
      <c r="E86" s="4">
        <f t="shared" si="33"/>
        <v>2068</v>
      </c>
      <c r="F86" s="55">
        <v>185840</v>
      </c>
      <c r="G86" s="4">
        <f t="shared" si="34"/>
        <v>3068</v>
      </c>
      <c r="H86" s="55">
        <v>260335</v>
      </c>
      <c r="I86" s="4">
        <f t="shared" si="35"/>
        <v>4068</v>
      </c>
      <c r="J86" s="55">
        <v>90</v>
      </c>
      <c r="K86" s="4">
        <f t="shared" si="36"/>
        <v>5068</v>
      </c>
      <c r="L86" s="55">
        <v>205</v>
      </c>
      <c r="M86" s="4">
        <f t="shared" si="37"/>
        <v>6068</v>
      </c>
      <c r="N86" s="55">
        <v>20</v>
      </c>
    </row>
    <row r="87" spans="2:14" ht="12.95" customHeight="1" x14ac:dyDescent="0.2">
      <c r="B87" s="1" t="s">
        <v>205</v>
      </c>
      <c r="C87" s="5">
        <f t="shared" si="38"/>
        <v>1069</v>
      </c>
      <c r="D87" s="55">
        <v>336174</v>
      </c>
      <c r="E87" s="4">
        <f t="shared" si="33"/>
        <v>2069</v>
      </c>
      <c r="F87" s="55">
        <v>94829</v>
      </c>
      <c r="G87" s="4">
        <f t="shared" si="34"/>
        <v>3069</v>
      </c>
      <c r="H87" s="55">
        <v>281287</v>
      </c>
      <c r="I87" s="4">
        <f t="shared" si="35"/>
        <v>4069</v>
      </c>
      <c r="J87" s="55">
        <v>115</v>
      </c>
      <c r="K87" s="4">
        <f t="shared" si="36"/>
        <v>5069</v>
      </c>
      <c r="L87" s="55">
        <v>36</v>
      </c>
      <c r="M87" s="4">
        <f t="shared" si="37"/>
        <v>6069</v>
      </c>
      <c r="N87" s="55">
        <v>700</v>
      </c>
    </row>
    <row r="88" spans="2:14" ht="12.95" customHeight="1" x14ac:dyDescent="0.2">
      <c r="B88" s="1" t="s">
        <v>314</v>
      </c>
      <c r="C88" s="5">
        <f t="shared" si="38"/>
        <v>1070</v>
      </c>
      <c r="D88" s="55">
        <v>1098087</v>
      </c>
      <c r="E88" s="4">
        <f t="shared" si="33"/>
        <v>2070</v>
      </c>
      <c r="F88" s="55">
        <v>35322</v>
      </c>
      <c r="G88" s="4">
        <f t="shared" si="34"/>
        <v>3070</v>
      </c>
      <c r="H88" s="55">
        <v>245255</v>
      </c>
      <c r="I88" s="4">
        <f t="shared" si="35"/>
        <v>4070</v>
      </c>
      <c r="J88" s="55">
        <v>228832</v>
      </c>
      <c r="K88" s="4">
        <f t="shared" si="36"/>
        <v>5070</v>
      </c>
      <c r="L88" s="55">
        <v>44105</v>
      </c>
      <c r="M88" s="4">
        <f t="shared" si="37"/>
        <v>6070</v>
      </c>
      <c r="N88" s="55">
        <v>139500</v>
      </c>
    </row>
    <row r="89" spans="2:14" ht="12.95" customHeight="1" x14ac:dyDescent="0.2">
      <c r="B89" s="57" t="s">
        <v>315</v>
      </c>
      <c r="C89" s="5">
        <f t="shared" si="38"/>
        <v>1071</v>
      </c>
      <c r="D89" s="55">
        <v>1129446</v>
      </c>
      <c r="E89" s="4">
        <f t="shared" si="33"/>
        <v>2071</v>
      </c>
      <c r="F89" s="55">
        <v>731045</v>
      </c>
      <c r="G89" s="4">
        <f t="shared" si="34"/>
        <v>3071</v>
      </c>
      <c r="H89" s="55">
        <v>1005499</v>
      </c>
      <c r="I89" s="4">
        <f t="shared" si="35"/>
        <v>4071</v>
      </c>
      <c r="J89" s="55">
        <v>453232</v>
      </c>
      <c r="K89" s="4">
        <f t="shared" si="36"/>
        <v>5071</v>
      </c>
      <c r="L89" s="55">
        <v>6018</v>
      </c>
      <c r="M89" s="4">
        <f t="shared" si="37"/>
        <v>6071</v>
      </c>
      <c r="N89" s="55">
        <v>86759</v>
      </c>
    </row>
    <row r="90" spans="2:14" ht="12.95" customHeight="1" x14ac:dyDescent="0.2">
      <c r="B90" s="57" t="s">
        <v>316</v>
      </c>
      <c r="C90" s="5">
        <f t="shared" si="38"/>
        <v>1072</v>
      </c>
      <c r="D90" s="55">
        <v>444225</v>
      </c>
      <c r="E90" s="4">
        <f t="shared" si="33"/>
        <v>2072</v>
      </c>
      <c r="F90" s="55">
        <v>532815</v>
      </c>
      <c r="G90" s="4">
        <f t="shared" si="34"/>
        <v>3072</v>
      </c>
      <c r="H90" s="55">
        <v>1274370</v>
      </c>
      <c r="I90" s="4">
        <f t="shared" si="35"/>
        <v>4072</v>
      </c>
      <c r="J90" s="55">
        <v>793430</v>
      </c>
      <c r="K90" s="4">
        <f t="shared" si="36"/>
        <v>5072</v>
      </c>
      <c r="L90" s="55">
        <v>79893</v>
      </c>
      <c r="M90" s="4">
        <f t="shared" si="37"/>
        <v>6072</v>
      </c>
      <c r="N90" s="55">
        <v>135251</v>
      </c>
    </row>
    <row r="91" spans="2:14" ht="12.95" customHeight="1" x14ac:dyDescent="0.2">
      <c r="B91" s="57" t="s">
        <v>317</v>
      </c>
      <c r="C91" s="5">
        <f t="shared" si="38"/>
        <v>1073</v>
      </c>
      <c r="D91" s="55">
        <v>47668</v>
      </c>
      <c r="E91" s="4">
        <f t="shared" si="33"/>
        <v>2073</v>
      </c>
      <c r="F91" s="55">
        <v>75184</v>
      </c>
      <c r="G91" s="4">
        <f t="shared" si="34"/>
        <v>3073</v>
      </c>
      <c r="H91" s="55">
        <v>472096</v>
      </c>
      <c r="I91" s="4">
        <f t="shared" si="35"/>
        <v>4073</v>
      </c>
      <c r="J91" s="55">
        <v>47334</v>
      </c>
      <c r="K91" s="4">
        <f t="shared" si="36"/>
        <v>5073</v>
      </c>
      <c r="L91" s="55">
        <v>85600</v>
      </c>
      <c r="M91" s="4">
        <f t="shared" si="37"/>
        <v>6073</v>
      </c>
      <c r="N91" s="55">
        <v>30131</v>
      </c>
    </row>
    <row r="92" spans="2:14" ht="12.95" customHeight="1" x14ac:dyDescent="0.2">
      <c r="B92" s="57" t="s">
        <v>318</v>
      </c>
      <c r="C92" s="5">
        <f t="shared" si="38"/>
        <v>1074</v>
      </c>
      <c r="D92" s="55">
        <v>2166676</v>
      </c>
      <c r="E92" s="4">
        <f t="shared" si="33"/>
        <v>2074</v>
      </c>
      <c r="F92" s="55">
        <v>3453290</v>
      </c>
      <c r="G92" s="4">
        <f t="shared" si="34"/>
        <v>3074</v>
      </c>
      <c r="H92" s="55">
        <v>11221741</v>
      </c>
      <c r="I92" s="4">
        <f t="shared" si="35"/>
        <v>4074</v>
      </c>
      <c r="J92" s="55">
        <v>2788301</v>
      </c>
      <c r="K92" s="4">
        <f t="shared" si="36"/>
        <v>5074</v>
      </c>
      <c r="L92" s="55">
        <v>883230</v>
      </c>
      <c r="M92" s="4">
        <f t="shared" si="37"/>
        <v>6074</v>
      </c>
      <c r="N92" s="55">
        <v>1548171</v>
      </c>
    </row>
    <row r="93" spans="2:14" ht="12.95" customHeight="1" x14ac:dyDescent="0.2">
      <c r="B93" s="57" t="s">
        <v>319</v>
      </c>
      <c r="C93" s="5">
        <f t="shared" si="38"/>
        <v>1075</v>
      </c>
      <c r="D93" s="55">
        <v>857047</v>
      </c>
      <c r="E93" s="4">
        <f t="shared" si="33"/>
        <v>2075</v>
      </c>
      <c r="F93" s="55">
        <v>262196</v>
      </c>
      <c r="G93" s="4">
        <f t="shared" si="34"/>
        <v>3075</v>
      </c>
      <c r="H93" s="55">
        <v>190301</v>
      </c>
      <c r="I93" s="4">
        <f t="shared" si="35"/>
        <v>4075</v>
      </c>
      <c r="J93" s="55">
        <v>620389</v>
      </c>
      <c r="K93" s="4">
        <f t="shared" si="36"/>
        <v>5075</v>
      </c>
      <c r="L93" s="55">
        <v>11317</v>
      </c>
      <c r="M93" s="4">
        <f t="shared" si="37"/>
        <v>6075</v>
      </c>
      <c r="N93" s="55">
        <v>5922</v>
      </c>
    </row>
    <row r="94" spans="2:14" ht="12.95" customHeight="1" x14ac:dyDescent="0.2">
      <c r="B94" s="45" t="s">
        <v>332</v>
      </c>
      <c r="C94" s="5">
        <f t="shared" si="38"/>
        <v>1076</v>
      </c>
      <c r="D94" s="55">
        <v>837200</v>
      </c>
      <c r="E94" s="4">
        <f t="shared" si="33"/>
        <v>2076</v>
      </c>
      <c r="F94" s="55">
        <v>220500</v>
      </c>
      <c r="G94" s="4">
        <f t="shared" si="34"/>
        <v>3076</v>
      </c>
      <c r="H94" s="55">
        <v>400</v>
      </c>
      <c r="I94" s="4">
        <f t="shared" si="35"/>
        <v>4076</v>
      </c>
      <c r="J94" s="55">
        <v>560500</v>
      </c>
      <c r="K94" s="4">
        <f t="shared" si="36"/>
        <v>5076</v>
      </c>
      <c r="L94" s="55">
        <v>0</v>
      </c>
      <c r="M94" s="4">
        <f t="shared" si="37"/>
        <v>6076</v>
      </c>
      <c r="N94" s="55">
        <v>0</v>
      </c>
    </row>
    <row r="95" spans="2:14" ht="12.95" customHeight="1" x14ac:dyDescent="0.2">
      <c r="B95" s="57" t="s">
        <v>333</v>
      </c>
      <c r="C95" s="5">
        <f t="shared" si="38"/>
        <v>1077</v>
      </c>
      <c r="D95" s="55">
        <v>19847</v>
      </c>
      <c r="E95" s="4">
        <f t="shared" si="33"/>
        <v>2077</v>
      </c>
      <c r="F95" s="55">
        <v>41696</v>
      </c>
      <c r="G95" s="4">
        <f t="shared" si="34"/>
        <v>3077</v>
      </c>
      <c r="H95" s="55">
        <v>189901</v>
      </c>
      <c r="I95" s="4">
        <f t="shared" si="35"/>
        <v>4077</v>
      </c>
      <c r="J95" s="55">
        <v>59889</v>
      </c>
      <c r="K95" s="4">
        <f t="shared" si="36"/>
        <v>5077</v>
      </c>
      <c r="L95" s="55">
        <v>11317</v>
      </c>
      <c r="M95" s="4">
        <f t="shared" si="37"/>
        <v>6077</v>
      </c>
      <c r="N95" s="55">
        <v>5922</v>
      </c>
    </row>
    <row r="96" spans="2:14" ht="12.95" customHeight="1" x14ac:dyDescent="0.2">
      <c r="C96" s="5"/>
      <c r="K96" s="4"/>
      <c r="M96" s="4"/>
    </row>
    <row r="97" spans="2:14" s="41" customFormat="1" ht="12.95" customHeight="1" x14ac:dyDescent="0.2">
      <c r="B97" s="41" t="s">
        <v>234</v>
      </c>
      <c r="C97" s="33">
        <f>C95+1</f>
        <v>1078</v>
      </c>
      <c r="D97" s="58">
        <v>199261</v>
      </c>
      <c r="E97" s="7">
        <f t="shared" ref="E97:E113" si="39">C97+1000</f>
        <v>2078</v>
      </c>
      <c r="F97" s="58">
        <v>265978</v>
      </c>
      <c r="G97" s="7">
        <f t="shared" ref="G97:G113" si="40">E97+1000</f>
        <v>3078</v>
      </c>
      <c r="H97" s="58">
        <v>1167183</v>
      </c>
      <c r="I97" s="7">
        <f t="shared" ref="I97:I113" si="41">G97+1000</f>
        <v>4078</v>
      </c>
      <c r="J97" s="58">
        <v>1422235</v>
      </c>
      <c r="K97" s="7">
        <f t="shared" ref="K97:K113" si="42">I97+1000</f>
        <v>5078</v>
      </c>
      <c r="L97" s="58">
        <v>1450867</v>
      </c>
      <c r="M97" s="7">
        <f t="shared" ref="M97:M113" si="43">K97+1000</f>
        <v>6078</v>
      </c>
      <c r="N97" s="58">
        <v>2313842</v>
      </c>
    </row>
    <row r="98" spans="2:14" ht="12.95" customHeight="1" x14ac:dyDescent="0.2">
      <c r="B98" s="57" t="s">
        <v>81</v>
      </c>
      <c r="C98" s="5">
        <f t="shared" ref="C98:C115" si="44">C97+1</f>
        <v>1079</v>
      </c>
      <c r="D98" s="55">
        <v>5801</v>
      </c>
      <c r="E98" s="4">
        <f t="shared" si="39"/>
        <v>2079</v>
      </c>
      <c r="F98" s="55">
        <v>2271</v>
      </c>
      <c r="G98" s="4">
        <f t="shared" si="40"/>
        <v>3079</v>
      </c>
      <c r="H98" s="55">
        <v>5690</v>
      </c>
      <c r="I98" s="4">
        <f t="shared" si="41"/>
        <v>4079</v>
      </c>
      <c r="J98" s="55">
        <v>4874</v>
      </c>
      <c r="K98" s="4">
        <f t="shared" si="42"/>
        <v>5079</v>
      </c>
      <c r="L98" s="55">
        <v>2949</v>
      </c>
      <c r="M98" s="4">
        <f t="shared" si="43"/>
        <v>6079</v>
      </c>
      <c r="N98" s="55">
        <v>12867</v>
      </c>
    </row>
    <row r="99" spans="2:14" ht="12.95" customHeight="1" x14ac:dyDescent="0.2">
      <c r="B99" s="45" t="s">
        <v>275</v>
      </c>
      <c r="C99" s="5">
        <f t="shared" si="44"/>
        <v>1080</v>
      </c>
      <c r="D99" s="55">
        <v>0</v>
      </c>
      <c r="E99" s="4">
        <f t="shared" si="39"/>
        <v>2080</v>
      </c>
      <c r="F99" s="55">
        <v>0</v>
      </c>
      <c r="G99" s="4">
        <f t="shared" si="40"/>
        <v>3080</v>
      </c>
      <c r="H99" s="55">
        <v>0</v>
      </c>
      <c r="I99" s="4">
        <f t="shared" si="41"/>
        <v>4080</v>
      </c>
      <c r="J99" s="55">
        <v>1382</v>
      </c>
      <c r="K99" s="4">
        <f t="shared" si="42"/>
        <v>5080</v>
      </c>
      <c r="L99" s="55">
        <v>825</v>
      </c>
      <c r="M99" s="4">
        <f t="shared" si="43"/>
        <v>6080</v>
      </c>
      <c r="N99" s="55">
        <v>570</v>
      </c>
    </row>
    <row r="100" spans="2:14" ht="12.95" customHeight="1" x14ac:dyDescent="0.2">
      <c r="B100" s="57" t="s">
        <v>276</v>
      </c>
      <c r="C100" s="5">
        <f t="shared" si="44"/>
        <v>1081</v>
      </c>
      <c r="D100" s="55">
        <v>0</v>
      </c>
      <c r="E100" s="4">
        <f t="shared" si="39"/>
        <v>2081</v>
      </c>
      <c r="F100" s="55">
        <v>0</v>
      </c>
      <c r="G100" s="4">
        <f t="shared" si="40"/>
        <v>3081</v>
      </c>
      <c r="H100" s="55">
        <v>0</v>
      </c>
      <c r="I100" s="4">
        <f t="shared" si="41"/>
        <v>4081</v>
      </c>
      <c r="J100" s="55">
        <v>0</v>
      </c>
      <c r="K100" s="4">
        <f t="shared" si="42"/>
        <v>5081</v>
      </c>
      <c r="L100" s="55">
        <v>0</v>
      </c>
      <c r="M100" s="4">
        <f t="shared" si="43"/>
        <v>6081</v>
      </c>
      <c r="N100" s="55">
        <v>2558</v>
      </c>
    </row>
    <row r="101" spans="2:14" ht="12.95" customHeight="1" x14ac:dyDescent="0.2">
      <c r="B101" s="57" t="s">
        <v>268</v>
      </c>
      <c r="C101" s="5">
        <f t="shared" si="44"/>
        <v>1082</v>
      </c>
      <c r="D101" s="55">
        <v>5801</v>
      </c>
      <c r="E101" s="4">
        <f t="shared" si="39"/>
        <v>2082</v>
      </c>
      <c r="F101" s="55">
        <v>2271</v>
      </c>
      <c r="G101" s="4">
        <f t="shared" si="40"/>
        <v>3082</v>
      </c>
      <c r="H101" s="55">
        <v>5690</v>
      </c>
      <c r="I101" s="4">
        <f t="shared" si="41"/>
        <v>4082</v>
      </c>
      <c r="J101" s="55">
        <v>3492</v>
      </c>
      <c r="K101" s="4">
        <f t="shared" si="42"/>
        <v>5082</v>
      </c>
      <c r="L101" s="55">
        <v>2124</v>
      </c>
      <c r="M101" s="4">
        <f t="shared" si="43"/>
        <v>6082</v>
      </c>
      <c r="N101" s="55">
        <v>9739</v>
      </c>
    </row>
    <row r="102" spans="2:14" ht="12.95" customHeight="1" x14ac:dyDescent="0.2">
      <c r="B102" s="57" t="s">
        <v>79</v>
      </c>
      <c r="C102" s="5">
        <f t="shared" si="44"/>
        <v>1083</v>
      </c>
      <c r="D102" s="55">
        <v>14003</v>
      </c>
      <c r="E102" s="4">
        <f t="shared" si="39"/>
        <v>2083</v>
      </c>
      <c r="F102" s="55">
        <v>23769</v>
      </c>
      <c r="G102" s="4">
        <f t="shared" si="40"/>
        <v>3083</v>
      </c>
      <c r="H102" s="55">
        <v>113094</v>
      </c>
      <c r="I102" s="4">
        <f t="shared" si="41"/>
        <v>4083</v>
      </c>
      <c r="J102" s="55">
        <v>116701</v>
      </c>
      <c r="K102" s="4">
        <f t="shared" si="42"/>
        <v>5083</v>
      </c>
      <c r="L102" s="55">
        <v>98800</v>
      </c>
      <c r="M102" s="4">
        <f t="shared" si="43"/>
        <v>6083</v>
      </c>
      <c r="N102" s="55">
        <v>11756</v>
      </c>
    </row>
    <row r="103" spans="2:14" ht="12.95" customHeight="1" x14ac:dyDescent="0.2">
      <c r="B103" s="1" t="s">
        <v>204</v>
      </c>
      <c r="C103" s="5">
        <f t="shared" si="44"/>
        <v>1084</v>
      </c>
      <c r="D103" s="55">
        <v>0</v>
      </c>
      <c r="E103" s="4">
        <f t="shared" si="39"/>
        <v>2084</v>
      </c>
      <c r="F103" s="55">
        <v>0</v>
      </c>
      <c r="G103" s="4">
        <f t="shared" si="40"/>
        <v>3084</v>
      </c>
      <c r="H103" s="55">
        <v>33444</v>
      </c>
      <c r="I103" s="4">
        <f t="shared" si="41"/>
        <v>4084</v>
      </c>
      <c r="J103" s="55">
        <v>115196</v>
      </c>
      <c r="K103" s="4">
        <f t="shared" si="42"/>
        <v>5084</v>
      </c>
      <c r="L103" s="55">
        <v>98777</v>
      </c>
      <c r="M103" s="4">
        <f t="shared" si="43"/>
        <v>6084</v>
      </c>
      <c r="N103" s="55">
        <v>0</v>
      </c>
    </row>
    <row r="104" spans="2:14" ht="12.95" customHeight="1" x14ac:dyDescent="0.2">
      <c r="B104" s="1" t="s">
        <v>311</v>
      </c>
      <c r="C104" s="5">
        <f t="shared" si="44"/>
        <v>1085</v>
      </c>
      <c r="D104" s="55">
        <v>0</v>
      </c>
      <c r="E104" s="4">
        <f t="shared" si="39"/>
        <v>2085</v>
      </c>
      <c r="F104" s="55">
        <v>777</v>
      </c>
      <c r="G104" s="4">
        <f t="shared" si="40"/>
        <v>3085</v>
      </c>
      <c r="H104" s="55">
        <v>0</v>
      </c>
      <c r="I104" s="4">
        <f t="shared" si="41"/>
        <v>4085</v>
      </c>
      <c r="J104" s="55">
        <v>0</v>
      </c>
      <c r="K104" s="4">
        <f t="shared" si="42"/>
        <v>5085</v>
      </c>
      <c r="L104" s="55">
        <v>0</v>
      </c>
      <c r="M104" s="4">
        <f t="shared" si="43"/>
        <v>6085</v>
      </c>
      <c r="N104" s="55">
        <v>0</v>
      </c>
    </row>
    <row r="105" spans="2:14" ht="12.95" customHeight="1" x14ac:dyDescent="0.2">
      <c r="B105" s="1" t="s">
        <v>312</v>
      </c>
      <c r="C105" s="5">
        <f t="shared" si="44"/>
        <v>1086</v>
      </c>
      <c r="D105" s="55">
        <v>0</v>
      </c>
      <c r="E105" s="4">
        <f t="shared" si="39"/>
        <v>2086</v>
      </c>
      <c r="F105" s="55">
        <v>0</v>
      </c>
      <c r="G105" s="4">
        <f t="shared" si="40"/>
        <v>3086</v>
      </c>
      <c r="H105" s="55">
        <v>0</v>
      </c>
      <c r="I105" s="4">
        <f t="shared" si="41"/>
        <v>4086</v>
      </c>
      <c r="J105" s="55">
        <v>0</v>
      </c>
      <c r="K105" s="4">
        <f t="shared" si="42"/>
        <v>5086</v>
      </c>
      <c r="L105" s="55">
        <v>0</v>
      </c>
      <c r="M105" s="4">
        <f t="shared" si="43"/>
        <v>6086</v>
      </c>
      <c r="N105" s="55">
        <v>0</v>
      </c>
    </row>
    <row r="106" spans="2:14" ht="12.95" customHeight="1" x14ac:dyDescent="0.2">
      <c r="B106" s="1" t="s">
        <v>313</v>
      </c>
      <c r="C106" s="5">
        <f t="shared" si="44"/>
        <v>1087</v>
      </c>
      <c r="D106" s="55">
        <v>14003</v>
      </c>
      <c r="E106" s="4">
        <f t="shared" si="39"/>
        <v>2087</v>
      </c>
      <c r="F106" s="55">
        <v>22992</v>
      </c>
      <c r="G106" s="4">
        <f t="shared" si="40"/>
        <v>3087</v>
      </c>
      <c r="H106" s="55">
        <v>74712</v>
      </c>
      <c r="I106" s="4">
        <f t="shared" si="41"/>
        <v>4087</v>
      </c>
      <c r="J106" s="55">
        <v>0</v>
      </c>
      <c r="K106" s="4">
        <f t="shared" si="42"/>
        <v>5087</v>
      </c>
      <c r="L106" s="55">
        <v>0</v>
      </c>
      <c r="M106" s="4">
        <f t="shared" si="43"/>
        <v>6087</v>
      </c>
      <c r="N106" s="55">
        <v>0</v>
      </c>
    </row>
    <row r="107" spans="2:14" ht="12.95" customHeight="1" x14ac:dyDescent="0.2">
      <c r="B107" s="1" t="s">
        <v>205</v>
      </c>
      <c r="C107" s="5">
        <f t="shared" si="44"/>
        <v>1088</v>
      </c>
      <c r="D107" s="55">
        <v>0</v>
      </c>
      <c r="E107" s="4">
        <f t="shared" ref="E107:E108" si="45">C107+1000</f>
        <v>2088</v>
      </c>
      <c r="F107" s="55">
        <v>0</v>
      </c>
      <c r="G107" s="4">
        <f t="shared" ref="G107:G108" si="46">E107+1000</f>
        <v>3088</v>
      </c>
      <c r="H107" s="55">
        <v>22</v>
      </c>
      <c r="I107" s="4">
        <f t="shared" ref="I107:I108" si="47">G107+1000</f>
        <v>4088</v>
      </c>
      <c r="J107" s="55">
        <v>19</v>
      </c>
      <c r="K107" s="4">
        <f t="shared" ref="K107:K108" si="48">I107+1000</f>
        <v>5088</v>
      </c>
      <c r="L107" s="55">
        <v>23</v>
      </c>
      <c r="M107" s="4">
        <f t="shared" ref="M107:M108" si="49">K107+1000</f>
        <v>6088</v>
      </c>
      <c r="N107" s="55">
        <v>0</v>
      </c>
    </row>
    <row r="108" spans="2:14" ht="12.95" customHeight="1" x14ac:dyDescent="0.2">
      <c r="B108" s="1" t="s">
        <v>314</v>
      </c>
      <c r="C108" s="5">
        <f t="shared" si="44"/>
        <v>1089</v>
      </c>
      <c r="D108" s="55">
        <v>0</v>
      </c>
      <c r="E108" s="4">
        <f t="shared" si="45"/>
        <v>2089</v>
      </c>
      <c r="F108" s="55">
        <v>0</v>
      </c>
      <c r="G108" s="4">
        <f t="shared" si="46"/>
        <v>3089</v>
      </c>
      <c r="H108" s="55">
        <v>4915</v>
      </c>
      <c r="I108" s="4">
        <f t="shared" si="47"/>
        <v>4089</v>
      </c>
      <c r="J108" s="55">
        <v>1486</v>
      </c>
      <c r="K108" s="4">
        <f t="shared" si="48"/>
        <v>5089</v>
      </c>
      <c r="L108" s="55">
        <v>0</v>
      </c>
      <c r="M108" s="4">
        <f t="shared" si="49"/>
        <v>6089</v>
      </c>
      <c r="N108" s="55">
        <v>11756</v>
      </c>
    </row>
    <row r="109" spans="2:14" ht="12.95" customHeight="1" x14ac:dyDescent="0.2">
      <c r="B109" s="57" t="s">
        <v>315</v>
      </c>
      <c r="C109" s="5">
        <f t="shared" si="44"/>
        <v>1090</v>
      </c>
      <c r="D109" s="55">
        <v>4657</v>
      </c>
      <c r="E109" s="4">
        <f t="shared" si="39"/>
        <v>2090</v>
      </c>
      <c r="F109" s="55">
        <v>22959</v>
      </c>
      <c r="G109" s="4">
        <f t="shared" si="40"/>
        <v>3090</v>
      </c>
      <c r="H109" s="55">
        <v>490</v>
      </c>
      <c r="I109" s="4">
        <f t="shared" si="41"/>
        <v>4090</v>
      </c>
      <c r="J109" s="55">
        <v>4645</v>
      </c>
      <c r="K109" s="4">
        <f t="shared" si="42"/>
        <v>5090</v>
      </c>
      <c r="L109" s="55">
        <v>146</v>
      </c>
      <c r="M109" s="4">
        <f t="shared" si="43"/>
        <v>6090</v>
      </c>
      <c r="N109" s="55">
        <v>11853</v>
      </c>
    </row>
    <row r="110" spans="2:14" ht="12.95" customHeight="1" x14ac:dyDescent="0.2">
      <c r="B110" s="57" t="s">
        <v>316</v>
      </c>
      <c r="C110" s="5">
        <f t="shared" si="44"/>
        <v>1091</v>
      </c>
      <c r="D110" s="55">
        <v>12875</v>
      </c>
      <c r="E110" s="4">
        <f t="shared" si="39"/>
        <v>2091</v>
      </c>
      <c r="F110" s="55">
        <v>13946</v>
      </c>
      <c r="G110" s="4">
        <f t="shared" si="40"/>
        <v>3091</v>
      </c>
      <c r="H110" s="55">
        <v>34805</v>
      </c>
      <c r="I110" s="4">
        <f t="shared" si="41"/>
        <v>4091</v>
      </c>
      <c r="J110" s="55">
        <v>106291</v>
      </c>
      <c r="K110" s="4">
        <f t="shared" si="42"/>
        <v>5091</v>
      </c>
      <c r="L110" s="55">
        <v>7630</v>
      </c>
      <c r="M110" s="4">
        <f t="shared" si="43"/>
        <v>6091</v>
      </c>
      <c r="N110" s="55">
        <v>114712</v>
      </c>
    </row>
    <row r="111" spans="2:14" ht="12.95" customHeight="1" x14ac:dyDescent="0.2">
      <c r="B111" s="57" t="s">
        <v>317</v>
      </c>
      <c r="C111" s="5">
        <f t="shared" si="44"/>
        <v>1092</v>
      </c>
      <c r="D111" s="55">
        <v>4236</v>
      </c>
      <c r="E111" s="4">
        <f t="shared" si="39"/>
        <v>2092</v>
      </c>
      <c r="F111" s="55">
        <v>1787</v>
      </c>
      <c r="G111" s="4">
        <f t="shared" si="40"/>
        <v>3092</v>
      </c>
      <c r="H111" s="55">
        <v>3476</v>
      </c>
      <c r="I111" s="4">
        <f t="shared" si="41"/>
        <v>4092</v>
      </c>
      <c r="J111" s="55">
        <v>13</v>
      </c>
      <c r="K111" s="4">
        <f t="shared" si="42"/>
        <v>5092</v>
      </c>
      <c r="L111" s="55">
        <v>22</v>
      </c>
      <c r="M111" s="4">
        <f t="shared" si="43"/>
        <v>6092</v>
      </c>
      <c r="N111" s="55">
        <v>2318</v>
      </c>
    </row>
    <row r="112" spans="2:14" ht="12.95" customHeight="1" x14ac:dyDescent="0.2">
      <c r="B112" s="57" t="s">
        <v>318</v>
      </c>
      <c r="C112" s="5">
        <f t="shared" si="44"/>
        <v>1093</v>
      </c>
      <c r="D112" s="55">
        <v>156643</v>
      </c>
      <c r="E112" s="4">
        <f t="shared" si="39"/>
        <v>2093</v>
      </c>
      <c r="F112" s="55">
        <v>197698</v>
      </c>
      <c r="G112" s="4">
        <f t="shared" si="40"/>
        <v>3093</v>
      </c>
      <c r="H112" s="55">
        <v>1003374</v>
      </c>
      <c r="I112" s="4">
        <f t="shared" si="41"/>
        <v>4093</v>
      </c>
      <c r="J112" s="55">
        <v>1183892</v>
      </c>
      <c r="K112" s="4">
        <f t="shared" si="42"/>
        <v>5093</v>
      </c>
      <c r="L112" s="55">
        <v>1335066</v>
      </c>
      <c r="M112" s="4">
        <f t="shared" si="43"/>
        <v>6093</v>
      </c>
      <c r="N112" s="55">
        <v>2153772</v>
      </c>
    </row>
    <row r="113" spans="2:14" ht="12.95" customHeight="1" x14ac:dyDescent="0.2">
      <c r="B113" s="57" t="s">
        <v>319</v>
      </c>
      <c r="C113" s="5">
        <f t="shared" si="44"/>
        <v>1094</v>
      </c>
      <c r="D113" s="55">
        <v>1045</v>
      </c>
      <c r="E113" s="4">
        <f t="shared" si="39"/>
        <v>2094</v>
      </c>
      <c r="F113" s="55">
        <v>3548</v>
      </c>
      <c r="G113" s="4">
        <f t="shared" si="40"/>
        <v>3094</v>
      </c>
      <c r="H113" s="55">
        <v>6253</v>
      </c>
      <c r="I113" s="4">
        <f t="shared" si="41"/>
        <v>4094</v>
      </c>
      <c r="J113" s="55">
        <v>5819</v>
      </c>
      <c r="K113" s="4">
        <f t="shared" si="42"/>
        <v>5094</v>
      </c>
      <c r="L113" s="55">
        <v>6254</v>
      </c>
      <c r="M113" s="4">
        <f t="shared" si="43"/>
        <v>6094</v>
      </c>
      <c r="N113" s="55">
        <v>6563</v>
      </c>
    </row>
    <row r="114" spans="2:14" ht="12.95" customHeight="1" x14ac:dyDescent="0.2">
      <c r="B114" s="45" t="s">
        <v>332</v>
      </c>
      <c r="C114" s="5">
        <f t="shared" si="44"/>
        <v>1095</v>
      </c>
      <c r="D114" s="55">
        <v>0</v>
      </c>
      <c r="E114" s="5">
        <f>E113+1</f>
        <v>2095</v>
      </c>
      <c r="F114" s="55">
        <v>0</v>
      </c>
      <c r="G114" s="5">
        <f>G113+1</f>
        <v>3095</v>
      </c>
      <c r="H114" s="55">
        <v>0</v>
      </c>
      <c r="I114" s="5">
        <f>I113+1</f>
        <v>4095</v>
      </c>
      <c r="J114" s="55">
        <v>0</v>
      </c>
      <c r="K114" s="5">
        <f>K113+1</f>
        <v>5095</v>
      </c>
      <c r="L114" s="55">
        <v>0</v>
      </c>
      <c r="M114" s="5">
        <f>M113+1</f>
        <v>6095</v>
      </c>
      <c r="N114" s="55">
        <v>0</v>
      </c>
    </row>
    <row r="115" spans="2:14" ht="12.95" customHeight="1" x14ac:dyDescent="0.2">
      <c r="B115" s="57" t="s">
        <v>333</v>
      </c>
      <c r="C115" s="5">
        <f t="shared" si="44"/>
        <v>1096</v>
      </c>
      <c r="D115" s="55">
        <v>1045</v>
      </c>
      <c r="E115" s="5">
        <f>E114+1</f>
        <v>2096</v>
      </c>
      <c r="F115" s="55">
        <v>3548</v>
      </c>
      <c r="G115" s="5">
        <f>G114+1</f>
        <v>3096</v>
      </c>
      <c r="H115" s="55">
        <v>6253</v>
      </c>
      <c r="I115" s="5">
        <f>I114+1</f>
        <v>4096</v>
      </c>
      <c r="J115" s="55">
        <v>5819</v>
      </c>
      <c r="K115" s="5">
        <f>K114+1</f>
        <v>5096</v>
      </c>
      <c r="L115" s="55">
        <v>6254</v>
      </c>
      <c r="M115" s="5">
        <f>M114+1</f>
        <v>6096</v>
      </c>
      <c r="N115" s="55">
        <v>6563</v>
      </c>
    </row>
    <row r="116" spans="2:14" ht="12.95" customHeight="1" x14ac:dyDescent="0.2">
      <c r="C116" s="5"/>
      <c r="K116" s="4"/>
      <c r="M116" s="4"/>
    </row>
    <row r="117" spans="2:14" s="41" customFormat="1" ht="12.95" customHeight="1" x14ac:dyDescent="0.2">
      <c r="B117" s="41" t="s">
        <v>235</v>
      </c>
      <c r="C117" s="33">
        <f>C115+1</f>
        <v>1097</v>
      </c>
      <c r="D117" s="58">
        <v>14219468</v>
      </c>
      <c r="E117" s="7">
        <f t="shared" ref="E117:E133" si="50">C117+1000</f>
        <v>2097</v>
      </c>
      <c r="F117" s="58">
        <v>15179093</v>
      </c>
      <c r="G117" s="7">
        <f t="shared" ref="G117:G133" si="51">E117+1000</f>
        <v>3097</v>
      </c>
      <c r="H117" s="58">
        <v>52790728</v>
      </c>
      <c r="I117" s="7">
        <f t="shared" ref="I117:I133" si="52">G117+1000</f>
        <v>4097</v>
      </c>
      <c r="J117" s="58">
        <v>17772803</v>
      </c>
      <c r="K117" s="7">
        <f t="shared" ref="K117:K133" si="53">I117+1000</f>
        <v>5097</v>
      </c>
      <c r="L117" s="58">
        <v>5842741</v>
      </c>
      <c r="M117" s="7">
        <f t="shared" ref="M117:M133" si="54">K117+1000</f>
        <v>6097</v>
      </c>
      <c r="N117" s="58">
        <v>3022564</v>
      </c>
    </row>
    <row r="118" spans="2:14" ht="12.95" customHeight="1" x14ac:dyDescent="0.2">
      <c r="B118" s="57" t="s">
        <v>81</v>
      </c>
      <c r="C118" s="5">
        <f t="shared" ref="C118:C135" si="55">C117+1</f>
        <v>1098</v>
      </c>
      <c r="D118" s="55">
        <v>1036398</v>
      </c>
      <c r="E118" s="4">
        <f t="shared" si="50"/>
        <v>2098</v>
      </c>
      <c r="F118" s="55">
        <v>479366</v>
      </c>
      <c r="G118" s="4">
        <f t="shared" si="51"/>
        <v>3098</v>
      </c>
      <c r="H118" s="55">
        <v>57182</v>
      </c>
      <c r="I118" s="4">
        <f t="shared" si="52"/>
        <v>4098</v>
      </c>
      <c r="J118" s="55">
        <v>0</v>
      </c>
      <c r="K118" s="4">
        <f t="shared" si="53"/>
        <v>5098</v>
      </c>
      <c r="L118" s="55">
        <v>0</v>
      </c>
      <c r="M118" s="4">
        <f t="shared" si="54"/>
        <v>6098</v>
      </c>
      <c r="N118" s="55">
        <v>186</v>
      </c>
    </row>
    <row r="119" spans="2:14" ht="12.95" customHeight="1" x14ac:dyDescent="0.2">
      <c r="B119" s="45" t="s">
        <v>275</v>
      </c>
      <c r="C119" s="5">
        <f t="shared" si="55"/>
        <v>1099</v>
      </c>
      <c r="D119" s="55">
        <v>1033765</v>
      </c>
      <c r="E119" s="4">
        <f t="shared" si="50"/>
        <v>2099</v>
      </c>
      <c r="F119" s="55">
        <v>479366</v>
      </c>
      <c r="G119" s="4">
        <f t="shared" si="51"/>
        <v>3099</v>
      </c>
      <c r="H119" s="55">
        <v>53281</v>
      </c>
      <c r="I119" s="4">
        <f t="shared" si="52"/>
        <v>4099</v>
      </c>
      <c r="J119" s="55">
        <v>0</v>
      </c>
      <c r="K119" s="4">
        <f t="shared" si="53"/>
        <v>5099</v>
      </c>
      <c r="L119" s="55">
        <v>0</v>
      </c>
      <c r="M119" s="4">
        <f t="shared" si="54"/>
        <v>6099</v>
      </c>
      <c r="N119" s="55">
        <v>186</v>
      </c>
    </row>
    <row r="120" spans="2:14" ht="12.95" customHeight="1" x14ac:dyDescent="0.2">
      <c r="B120" s="57" t="s">
        <v>276</v>
      </c>
      <c r="C120" s="5">
        <f t="shared" si="55"/>
        <v>1100</v>
      </c>
      <c r="D120" s="55">
        <v>0</v>
      </c>
      <c r="E120" s="4">
        <f t="shared" si="50"/>
        <v>2100</v>
      </c>
      <c r="F120" s="55">
        <v>0</v>
      </c>
      <c r="G120" s="4">
        <f t="shared" si="51"/>
        <v>3100</v>
      </c>
      <c r="H120" s="55">
        <v>0</v>
      </c>
      <c r="I120" s="4">
        <f t="shared" si="52"/>
        <v>4100</v>
      </c>
      <c r="J120" s="55">
        <v>0</v>
      </c>
      <c r="K120" s="4">
        <f t="shared" si="53"/>
        <v>5100</v>
      </c>
      <c r="L120" s="55">
        <v>0</v>
      </c>
      <c r="M120" s="4">
        <f t="shared" si="54"/>
        <v>6100</v>
      </c>
      <c r="N120" s="55">
        <v>0</v>
      </c>
    </row>
    <row r="121" spans="2:14" ht="12.95" customHeight="1" x14ac:dyDescent="0.2">
      <c r="B121" s="57" t="s">
        <v>268</v>
      </c>
      <c r="C121" s="5">
        <f t="shared" si="55"/>
        <v>1101</v>
      </c>
      <c r="D121" s="55">
        <v>2633</v>
      </c>
      <c r="E121" s="4">
        <f t="shared" si="50"/>
        <v>2101</v>
      </c>
      <c r="F121" s="55">
        <v>0</v>
      </c>
      <c r="G121" s="4">
        <f t="shared" si="51"/>
        <v>3101</v>
      </c>
      <c r="H121" s="55">
        <v>3901</v>
      </c>
      <c r="I121" s="4">
        <f t="shared" si="52"/>
        <v>4101</v>
      </c>
      <c r="J121" s="55">
        <v>0</v>
      </c>
      <c r="K121" s="4">
        <f t="shared" si="53"/>
        <v>5101</v>
      </c>
      <c r="L121" s="55">
        <v>0</v>
      </c>
      <c r="M121" s="4">
        <f t="shared" si="54"/>
        <v>6101</v>
      </c>
      <c r="N121" s="55">
        <v>0</v>
      </c>
    </row>
    <row r="122" spans="2:14" ht="12.95" customHeight="1" x14ac:dyDescent="0.2">
      <c r="B122" s="57" t="s">
        <v>79</v>
      </c>
      <c r="C122" s="5">
        <f t="shared" si="55"/>
        <v>1102</v>
      </c>
      <c r="D122" s="55">
        <v>842802</v>
      </c>
      <c r="E122" s="4">
        <f t="shared" si="50"/>
        <v>2102</v>
      </c>
      <c r="F122" s="55">
        <v>485313</v>
      </c>
      <c r="G122" s="4">
        <f t="shared" si="51"/>
        <v>3102</v>
      </c>
      <c r="H122" s="55">
        <v>886074</v>
      </c>
      <c r="I122" s="4">
        <f t="shared" si="52"/>
        <v>4102</v>
      </c>
      <c r="J122" s="55">
        <v>26098</v>
      </c>
      <c r="K122" s="4">
        <f t="shared" si="53"/>
        <v>5102</v>
      </c>
      <c r="L122" s="55">
        <v>43106</v>
      </c>
      <c r="M122" s="4">
        <f t="shared" si="54"/>
        <v>6102</v>
      </c>
      <c r="N122" s="55">
        <v>0</v>
      </c>
    </row>
    <row r="123" spans="2:14" ht="12.95" customHeight="1" x14ac:dyDescent="0.2">
      <c r="B123" s="1" t="s">
        <v>204</v>
      </c>
      <c r="C123" s="5">
        <f t="shared" si="55"/>
        <v>1103</v>
      </c>
      <c r="D123" s="55">
        <v>95185</v>
      </c>
      <c r="E123" s="4">
        <f t="shared" si="50"/>
        <v>2103</v>
      </c>
      <c r="F123" s="55">
        <v>3991</v>
      </c>
      <c r="G123" s="4">
        <f t="shared" si="51"/>
        <v>3103</v>
      </c>
      <c r="H123" s="55">
        <v>17016</v>
      </c>
      <c r="I123" s="4">
        <f t="shared" si="52"/>
        <v>4103</v>
      </c>
      <c r="J123" s="55">
        <v>3214</v>
      </c>
      <c r="K123" s="4">
        <f t="shared" si="53"/>
        <v>5103</v>
      </c>
      <c r="L123" s="55">
        <v>0</v>
      </c>
      <c r="M123" s="4">
        <f t="shared" si="54"/>
        <v>6103</v>
      </c>
      <c r="N123" s="55">
        <v>0</v>
      </c>
    </row>
    <row r="124" spans="2:14" ht="12.95" customHeight="1" x14ac:dyDescent="0.2">
      <c r="B124" s="1" t="s">
        <v>311</v>
      </c>
      <c r="C124" s="5">
        <f t="shared" si="55"/>
        <v>1104</v>
      </c>
      <c r="D124" s="55">
        <v>221786</v>
      </c>
      <c r="E124" s="4">
        <f t="shared" si="50"/>
        <v>2104</v>
      </c>
      <c r="F124" s="55">
        <v>27711</v>
      </c>
      <c r="G124" s="4">
        <f t="shared" si="51"/>
        <v>3104</v>
      </c>
      <c r="H124" s="55">
        <v>365630</v>
      </c>
      <c r="I124" s="4">
        <f t="shared" si="52"/>
        <v>4104</v>
      </c>
      <c r="J124" s="55">
        <v>0</v>
      </c>
      <c r="K124" s="4">
        <f t="shared" si="53"/>
        <v>5104</v>
      </c>
      <c r="L124" s="55">
        <v>0</v>
      </c>
      <c r="M124" s="4">
        <f t="shared" si="54"/>
        <v>6104</v>
      </c>
      <c r="N124" s="55">
        <v>0</v>
      </c>
    </row>
    <row r="125" spans="2:14" ht="12.95" customHeight="1" x14ac:dyDescent="0.2">
      <c r="B125" s="1" t="s">
        <v>312</v>
      </c>
      <c r="C125" s="5">
        <f t="shared" si="55"/>
        <v>1105</v>
      </c>
      <c r="D125" s="55">
        <v>238926</v>
      </c>
      <c r="E125" s="4">
        <f t="shared" si="50"/>
        <v>2105</v>
      </c>
      <c r="F125" s="55">
        <v>1486</v>
      </c>
      <c r="G125" s="4">
        <f t="shared" si="51"/>
        <v>3105</v>
      </c>
      <c r="H125" s="55">
        <v>4459</v>
      </c>
      <c r="I125" s="4">
        <f t="shared" si="52"/>
        <v>4105</v>
      </c>
      <c r="J125" s="55">
        <v>0</v>
      </c>
      <c r="K125" s="4">
        <f t="shared" si="53"/>
        <v>5105</v>
      </c>
      <c r="L125" s="55">
        <v>0</v>
      </c>
      <c r="M125" s="4">
        <f t="shared" si="54"/>
        <v>6105</v>
      </c>
      <c r="N125" s="55">
        <v>0</v>
      </c>
    </row>
    <row r="126" spans="2:14" ht="12.95" customHeight="1" x14ac:dyDescent="0.2">
      <c r="B126" s="1" t="s">
        <v>313</v>
      </c>
      <c r="C126" s="5">
        <f t="shared" si="55"/>
        <v>1106</v>
      </c>
      <c r="D126" s="55">
        <v>177821</v>
      </c>
      <c r="E126" s="4">
        <f t="shared" si="50"/>
        <v>2106</v>
      </c>
      <c r="F126" s="55">
        <v>351272</v>
      </c>
      <c r="G126" s="4">
        <f t="shared" si="51"/>
        <v>3106</v>
      </c>
      <c r="H126" s="55">
        <v>37830</v>
      </c>
      <c r="I126" s="4">
        <f t="shared" si="52"/>
        <v>4106</v>
      </c>
      <c r="J126" s="55">
        <v>588</v>
      </c>
      <c r="K126" s="4">
        <f t="shared" si="53"/>
        <v>5106</v>
      </c>
      <c r="L126" s="55">
        <v>0</v>
      </c>
      <c r="M126" s="4">
        <f t="shared" si="54"/>
        <v>6106</v>
      </c>
      <c r="N126" s="55">
        <v>0</v>
      </c>
    </row>
    <row r="127" spans="2:14" ht="12.95" customHeight="1" x14ac:dyDescent="0.2">
      <c r="B127" s="1" t="s">
        <v>205</v>
      </c>
      <c r="C127" s="5">
        <f t="shared" si="55"/>
        <v>1107</v>
      </c>
      <c r="D127" s="55">
        <v>80350</v>
      </c>
      <c r="E127" s="4">
        <f t="shared" ref="E127:E128" si="56">C127+1000</f>
        <v>2107</v>
      </c>
      <c r="F127" s="55">
        <v>0</v>
      </c>
      <c r="G127" s="4">
        <f t="shared" ref="G127:G128" si="57">E127+1000</f>
        <v>3107</v>
      </c>
      <c r="H127" s="55">
        <v>636</v>
      </c>
      <c r="I127" s="4">
        <f t="shared" ref="I127:I128" si="58">G127+1000</f>
        <v>4107</v>
      </c>
      <c r="J127" s="55">
        <v>0</v>
      </c>
      <c r="K127" s="4">
        <f t="shared" ref="K127:K128" si="59">I127+1000</f>
        <v>5107</v>
      </c>
      <c r="L127" s="55">
        <v>0</v>
      </c>
      <c r="M127" s="4">
        <f t="shared" ref="M127:M128" si="60">K127+1000</f>
        <v>6107</v>
      </c>
      <c r="N127" s="55">
        <v>0</v>
      </c>
    </row>
    <row r="128" spans="2:14" ht="12.95" customHeight="1" x14ac:dyDescent="0.2">
      <c r="B128" s="1" t="s">
        <v>314</v>
      </c>
      <c r="C128" s="5">
        <f t="shared" si="55"/>
        <v>1108</v>
      </c>
      <c r="D128" s="55">
        <v>28733</v>
      </c>
      <c r="E128" s="4">
        <f t="shared" si="56"/>
        <v>2108</v>
      </c>
      <c r="F128" s="55">
        <v>100853</v>
      </c>
      <c r="G128" s="4">
        <f t="shared" si="57"/>
        <v>3108</v>
      </c>
      <c r="H128" s="55">
        <v>460502</v>
      </c>
      <c r="I128" s="4">
        <f t="shared" si="58"/>
        <v>4108</v>
      </c>
      <c r="J128" s="55">
        <v>22296</v>
      </c>
      <c r="K128" s="4">
        <f t="shared" si="59"/>
        <v>5108</v>
      </c>
      <c r="L128" s="55">
        <v>43106</v>
      </c>
      <c r="M128" s="4">
        <f t="shared" si="60"/>
        <v>6108</v>
      </c>
      <c r="N128" s="55">
        <v>0</v>
      </c>
    </row>
    <row r="129" spans="2:14" ht="12.95" customHeight="1" x14ac:dyDescent="0.2">
      <c r="B129" s="57" t="s">
        <v>315</v>
      </c>
      <c r="C129" s="5">
        <f t="shared" si="55"/>
        <v>1109</v>
      </c>
      <c r="D129" s="55">
        <v>340280</v>
      </c>
      <c r="E129" s="4">
        <f t="shared" si="50"/>
        <v>2109</v>
      </c>
      <c r="F129" s="55">
        <v>376368</v>
      </c>
      <c r="G129" s="4">
        <f t="shared" si="51"/>
        <v>3109</v>
      </c>
      <c r="H129" s="55">
        <v>308053</v>
      </c>
      <c r="I129" s="4">
        <f t="shared" si="52"/>
        <v>4109</v>
      </c>
      <c r="J129" s="55">
        <v>5717</v>
      </c>
      <c r="K129" s="4">
        <f t="shared" si="53"/>
        <v>5109</v>
      </c>
      <c r="L129" s="55">
        <v>14163</v>
      </c>
      <c r="M129" s="4">
        <f t="shared" si="54"/>
        <v>6109</v>
      </c>
      <c r="N129" s="55">
        <v>0</v>
      </c>
    </row>
    <row r="130" spans="2:14" ht="12.95" customHeight="1" x14ac:dyDescent="0.2">
      <c r="B130" s="57" t="s">
        <v>316</v>
      </c>
      <c r="C130" s="5">
        <f t="shared" si="55"/>
        <v>1110</v>
      </c>
      <c r="D130" s="55">
        <v>587529</v>
      </c>
      <c r="E130" s="4">
        <f t="shared" si="50"/>
        <v>2110</v>
      </c>
      <c r="F130" s="55">
        <v>927978</v>
      </c>
      <c r="G130" s="4">
        <f t="shared" si="51"/>
        <v>3110</v>
      </c>
      <c r="H130" s="55">
        <v>1887907</v>
      </c>
      <c r="I130" s="4">
        <f t="shared" si="52"/>
        <v>4110</v>
      </c>
      <c r="J130" s="55">
        <v>1171274</v>
      </c>
      <c r="K130" s="4">
        <f t="shared" si="53"/>
        <v>5110</v>
      </c>
      <c r="L130" s="55">
        <v>68490</v>
      </c>
      <c r="M130" s="4">
        <f t="shared" si="54"/>
        <v>6110</v>
      </c>
      <c r="N130" s="55">
        <v>238670</v>
      </c>
    </row>
    <row r="131" spans="2:14" ht="12.95" customHeight="1" x14ac:dyDescent="0.2">
      <c r="B131" s="57" t="s">
        <v>317</v>
      </c>
      <c r="C131" s="5">
        <f t="shared" si="55"/>
        <v>1111</v>
      </c>
      <c r="D131" s="55">
        <v>10478</v>
      </c>
      <c r="E131" s="4">
        <f t="shared" si="50"/>
        <v>2111</v>
      </c>
      <c r="F131" s="55">
        <v>50116</v>
      </c>
      <c r="G131" s="4">
        <f t="shared" si="51"/>
        <v>3111</v>
      </c>
      <c r="H131" s="55">
        <v>318233</v>
      </c>
      <c r="I131" s="4">
        <f t="shared" si="52"/>
        <v>4111</v>
      </c>
      <c r="J131" s="55">
        <v>32561</v>
      </c>
      <c r="K131" s="4">
        <f t="shared" si="53"/>
        <v>5111</v>
      </c>
      <c r="L131" s="55">
        <v>16499</v>
      </c>
      <c r="M131" s="4">
        <f t="shared" si="54"/>
        <v>6111</v>
      </c>
      <c r="N131" s="55">
        <v>17281</v>
      </c>
    </row>
    <row r="132" spans="2:14" ht="12.95" customHeight="1" x14ac:dyDescent="0.2">
      <c r="B132" s="57" t="s">
        <v>318</v>
      </c>
      <c r="C132" s="5">
        <f t="shared" si="55"/>
        <v>1112</v>
      </c>
      <c r="D132" s="55">
        <v>7055976</v>
      </c>
      <c r="E132" s="4">
        <f t="shared" si="50"/>
        <v>2112</v>
      </c>
      <c r="F132" s="55">
        <v>11966653</v>
      </c>
      <c r="G132" s="4">
        <f t="shared" si="51"/>
        <v>3112</v>
      </c>
      <c r="H132" s="55">
        <v>46318436</v>
      </c>
      <c r="I132" s="4">
        <f t="shared" si="52"/>
        <v>4112</v>
      </c>
      <c r="J132" s="55">
        <v>14302816</v>
      </c>
      <c r="K132" s="4">
        <f t="shared" si="53"/>
        <v>5112</v>
      </c>
      <c r="L132" s="55">
        <v>4510912</v>
      </c>
      <c r="M132" s="4">
        <f t="shared" si="54"/>
        <v>6112</v>
      </c>
      <c r="N132" s="55">
        <v>2377268</v>
      </c>
    </row>
    <row r="133" spans="2:14" ht="12.95" customHeight="1" x14ac:dyDescent="0.2">
      <c r="B133" s="57" t="s">
        <v>319</v>
      </c>
      <c r="C133" s="5">
        <f t="shared" si="55"/>
        <v>1113</v>
      </c>
      <c r="D133" s="55">
        <v>4346005</v>
      </c>
      <c r="E133" s="4">
        <f t="shared" si="50"/>
        <v>2113</v>
      </c>
      <c r="F133" s="55">
        <v>893300</v>
      </c>
      <c r="G133" s="4">
        <f t="shared" si="51"/>
        <v>3113</v>
      </c>
      <c r="H133" s="55">
        <v>3014844</v>
      </c>
      <c r="I133" s="4">
        <f t="shared" si="52"/>
        <v>4113</v>
      </c>
      <c r="J133" s="55">
        <v>2234337</v>
      </c>
      <c r="K133" s="4">
        <f t="shared" si="53"/>
        <v>5113</v>
      </c>
      <c r="L133" s="55">
        <v>1189571</v>
      </c>
      <c r="M133" s="4">
        <f t="shared" si="54"/>
        <v>6113</v>
      </c>
      <c r="N133" s="55">
        <v>389159</v>
      </c>
    </row>
    <row r="134" spans="2:14" ht="12.95" customHeight="1" x14ac:dyDescent="0.2">
      <c r="B134" s="45" t="s">
        <v>332</v>
      </c>
      <c r="C134" s="5">
        <f t="shared" si="55"/>
        <v>1114</v>
      </c>
      <c r="D134" s="55">
        <v>3874467</v>
      </c>
      <c r="E134" s="5">
        <f>E133+1</f>
        <v>2114</v>
      </c>
      <c r="F134" s="55">
        <v>180375</v>
      </c>
      <c r="G134" s="5">
        <f>G133+1</f>
        <v>3114</v>
      </c>
      <c r="H134" s="55">
        <v>304713</v>
      </c>
      <c r="I134" s="5">
        <f>I133+1</f>
        <v>4114</v>
      </c>
      <c r="J134" s="55">
        <v>1089703</v>
      </c>
      <c r="K134" s="5">
        <f>K133+1</f>
        <v>5114</v>
      </c>
      <c r="L134" s="55">
        <v>773560</v>
      </c>
      <c r="M134" s="5">
        <f>M133+1</f>
        <v>6114</v>
      </c>
      <c r="N134" s="55">
        <v>164471</v>
      </c>
    </row>
    <row r="135" spans="2:14" ht="12.95" customHeight="1" x14ac:dyDescent="0.2">
      <c r="B135" s="57" t="s">
        <v>333</v>
      </c>
      <c r="C135" s="5">
        <f t="shared" si="55"/>
        <v>1115</v>
      </c>
      <c r="D135" s="55">
        <v>471538</v>
      </c>
      <c r="E135" s="5">
        <f>E134+1</f>
        <v>2115</v>
      </c>
      <c r="F135" s="55">
        <v>712924</v>
      </c>
      <c r="G135" s="5">
        <f>G134+1</f>
        <v>3115</v>
      </c>
      <c r="H135" s="55">
        <v>2710131</v>
      </c>
      <c r="I135" s="5">
        <f>I134+1</f>
        <v>4115</v>
      </c>
      <c r="J135" s="55">
        <v>1144634</v>
      </c>
      <c r="K135" s="5">
        <f>K134+1</f>
        <v>5115</v>
      </c>
      <c r="L135" s="55">
        <v>416011</v>
      </c>
      <c r="M135" s="5">
        <f>M134+1</f>
        <v>6115</v>
      </c>
      <c r="N135" s="55">
        <v>224688</v>
      </c>
    </row>
    <row r="136" spans="2:14" s="41" customFormat="1" ht="12.95" customHeight="1" x14ac:dyDescent="0.2">
      <c r="B136" s="82" t="s">
        <v>236</v>
      </c>
      <c r="C136" s="86">
        <f>C135+1</f>
        <v>1116</v>
      </c>
      <c r="D136" s="75">
        <v>21979524</v>
      </c>
      <c r="E136" s="86">
        <f>+C136+1000</f>
        <v>2116</v>
      </c>
      <c r="F136" s="75">
        <v>21297331</v>
      </c>
      <c r="G136" s="86">
        <f>+E136+1000</f>
        <v>3116</v>
      </c>
      <c r="H136" s="75">
        <v>70850520</v>
      </c>
      <c r="I136" s="86">
        <f>+G136+1000</f>
        <v>4116</v>
      </c>
      <c r="J136" s="75">
        <v>24374789</v>
      </c>
      <c r="K136" s="86">
        <f>+I136+1000</f>
        <v>5116</v>
      </c>
      <c r="L136" s="75">
        <v>8425656</v>
      </c>
      <c r="M136" s="86">
        <f>+K136+1000</f>
        <v>6116</v>
      </c>
      <c r="N136" s="75">
        <v>7285008</v>
      </c>
    </row>
    <row r="138" spans="2:14" ht="12.95" customHeight="1" x14ac:dyDescent="0.2"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</row>
    <row r="139" spans="2:14" ht="12.95" customHeight="1" x14ac:dyDescent="0.2">
      <c r="B139" s="90" t="s">
        <v>231</v>
      </c>
    </row>
    <row r="140" spans="2:14" ht="12.95" customHeight="1" x14ac:dyDescent="0.2">
      <c r="B140" s="128" t="s">
        <v>232</v>
      </c>
      <c r="C140" s="127" t="s">
        <v>244</v>
      </c>
      <c r="D140" s="127"/>
      <c r="E140" s="127" t="s">
        <v>263</v>
      </c>
      <c r="F140" s="127"/>
      <c r="G140" s="127" t="s">
        <v>267</v>
      </c>
      <c r="H140" s="127"/>
      <c r="I140" s="127" t="s">
        <v>264</v>
      </c>
      <c r="J140" s="127"/>
      <c r="K140" s="127" t="s">
        <v>265</v>
      </c>
      <c r="L140" s="127"/>
      <c r="M140" s="127" t="s">
        <v>266</v>
      </c>
      <c r="N140" s="127"/>
    </row>
    <row r="141" spans="2:14" ht="12.95" customHeight="1" x14ac:dyDescent="0.2">
      <c r="B141" s="129"/>
      <c r="C141" s="127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</row>
    <row r="142" spans="2:14" s="41" customFormat="1" ht="12.95" customHeight="1" x14ac:dyDescent="0.2">
      <c r="B142" s="41" t="s">
        <v>233</v>
      </c>
      <c r="C142" s="33">
        <f>C136+1</f>
        <v>1117</v>
      </c>
      <c r="D142" s="58">
        <v>37635620</v>
      </c>
      <c r="E142" s="7">
        <f t="shared" ref="E142:E158" si="61">+C142+1000</f>
        <v>2117</v>
      </c>
      <c r="F142" s="58">
        <v>690338</v>
      </c>
      <c r="G142" s="7">
        <f t="shared" ref="G142:G158" si="62">+E142+1000</f>
        <v>3117</v>
      </c>
      <c r="H142" s="58">
        <v>230691</v>
      </c>
      <c r="I142" s="7">
        <f t="shared" ref="I142:I158" si="63">+G142+1000</f>
        <v>4117</v>
      </c>
      <c r="J142" s="58">
        <v>2110</v>
      </c>
      <c r="K142" s="7">
        <f t="shared" ref="K142:K158" si="64">+I142+1000</f>
        <v>5117</v>
      </c>
      <c r="L142" s="58">
        <v>2578</v>
      </c>
      <c r="M142" s="7">
        <f t="shared" ref="M142:M158" si="65">+K142+1000</f>
        <v>6117</v>
      </c>
      <c r="N142" s="58">
        <v>4727</v>
      </c>
    </row>
    <row r="143" spans="2:14" ht="12.95" customHeight="1" x14ac:dyDescent="0.2">
      <c r="B143" s="57" t="s">
        <v>81</v>
      </c>
      <c r="C143" s="5">
        <f t="shared" ref="C143:C160" si="66">C142+1</f>
        <v>1118</v>
      </c>
      <c r="D143" s="55">
        <v>1367075</v>
      </c>
      <c r="E143" s="4">
        <f t="shared" si="61"/>
        <v>2118</v>
      </c>
      <c r="F143" s="55">
        <v>68701</v>
      </c>
      <c r="G143" s="4">
        <f t="shared" si="62"/>
        <v>3118</v>
      </c>
      <c r="H143" s="55">
        <v>8532</v>
      </c>
      <c r="I143" s="4">
        <f t="shared" si="63"/>
        <v>4118</v>
      </c>
      <c r="J143" s="55">
        <v>0</v>
      </c>
      <c r="K143" s="4">
        <f t="shared" si="64"/>
        <v>5118</v>
      </c>
      <c r="L143" s="55">
        <v>0</v>
      </c>
      <c r="M143" s="4">
        <f t="shared" si="65"/>
        <v>6118</v>
      </c>
      <c r="N143" s="55">
        <v>0</v>
      </c>
    </row>
    <row r="144" spans="2:14" ht="12.95" customHeight="1" x14ac:dyDescent="0.2">
      <c r="B144" s="45" t="s">
        <v>275</v>
      </c>
      <c r="C144" s="5">
        <f t="shared" si="66"/>
        <v>1119</v>
      </c>
      <c r="D144" s="55">
        <v>789227</v>
      </c>
      <c r="E144" s="4">
        <f t="shared" si="61"/>
        <v>2119</v>
      </c>
      <c r="F144" s="55">
        <v>60461</v>
      </c>
      <c r="G144" s="4">
        <f t="shared" si="62"/>
        <v>3119</v>
      </c>
      <c r="H144" s="55">
        <v>5116</v>
      </c>
      <c r="I144" s="4">
        <f t="shared" si="63"/>
        <v>4119</v>
      </c>
      <c r="J144" s="55">
        <v>0</v>
      </c>
      <c r="K144" s="4">
        <f t="shared" si="64"/>
        <v>5119</v>
      </c>
      <c r="L144" s="55">
        <v>0</v>
      </c>
      <c r="M144" s="4">
        <f t="shared" si="65"/>
        <v>6119</v>
      </c>
      <c r="N144" s="55">
        <v>0</v>
      </c>
    </row>
    <row r="145" spans="2:14" ht="12.95" customHeight="1" x14ac:dyDescent="0.2">
      <c r="B145" s="57" t="s">
        <v>276</v>
      </c>
      <c r="C145" s="5">
        <f t="shared" si="66"/>
        <v>1120</v>
      </c>
      <c r="D145" s="55">
        <v>0</v>
      </c>
      <c r="E145" s="4">
        <f t="shared" si="61"/>
        <v>2120</v>
      </c>
      <c r="F145" s="55">
        <v>0</v>
      </c>
      <c r="G145" s="4">
        <f t="shared" si="62"/>
        <v>3120</v>
      </c>
      <c r="H145" s="55">
        <v>0</v>
      </c>
      <c r="I145" s="4">
        <f t="shared" si="63"/>
        <v>4120</v>
      </c>
      <c r="J145" s="55">
        <v>0</v>
      </c>
      <c r="K145" s="4">
        <f t="shared" si="64"/>
        <v>5120</v>
      </c>
      <c r="L145" s="55">
        <v>0</v>
      </c>
      <c r="M145" s="4">
        <f t="shared" si="65"/>
        <v>6120</v>
      </c>
      <c r="N145" s="55">
        <v>0</v>
      </c>
    </row>
    <row r="146" spans="2:14" ht="12.95" customHeight="1" x14ac:dyDescent="0.2">
      <c r="B146" s="57" t="s">
        <v>268</v>
      </c>
      <c r="C146" s="5">
        <f t="shared" si="66"/>
        <v>1121</v>
      </c>
      <c r="D146" s="55">
        <v>577848</v>
      </c>
      <c r="E146" s="4">
        <f t="shared" si="61"/>
        <v>2121</v>
      </c>
      <c r="F146" s="55">
        <v>8240</v>
      </c>
      <c r="G146" s="4">
        <f t="shared" si="62"/>
        <v>3121</v>
      </c>
      <c r="H146" s="55">
        <v>3416</v>
      </c>
      <c r="I146" s="4">
        <f t="shared" si="63"/>
        <v>4121</v>
      </c>
      <c r="J146" s="55">
        <v>0</v>
      </c>
      <c r="K146" s="4">
        <f t="shared" si="64"/>
        <v>5121</v>
      </c>
      <c r="L146" s="55">
        <v>0</v>
      </c>
      <c r="M146" s="4">
        <f t="shared" si="65"/>
        <v>6121</v>
      </c>
      <c r="N146" s="55">
        <v>0</v>
      </c>
    </row>
    <row r="147" spans="2:14" ht="12.95" customHeight="1" x14ac:dyDescent="0.2">
      <c r="B147" s="57" t="s">
        <v>79</v>
      </c>
      <c r="C147" s="5">
        <f t="shared" si="66"/>
        <v>1122</v>
      </c>
      <c r="D147" s="55">
        <v>5648825</v>
      </c>
      <c r="E147" s="4">
        <f t="shared" si="61"/>
        <v>2122</v>
      </c>
      <c r="F147" s="55">
        <v>0</v>
      </c>
      <c r="G147" s="4">
        <f t="shared" si="62"/>
        <v>3122</v>
      </c>
      <c r="H147" s="55">
        <v>34353</v>
      </c>
      <c r="I147" s="4">
        <f t="shared" si="63"/>
        <v>4122</v>
      </c>
      <c r="J147" s="55">
        <v>0</v>
      </c>
      <c r="K147" s="4">
        <f t="shared" si="64"/>
        <v>5122</v>
      </c>
      <c r="L147" s="55">
        <v>0</v>
      </c>
      <c r="M147" s="4">
        <f t="shared" si="65"/>
        <v>6122</v>
      </c>
      <c r="N147" s="55">
        <v>0</v>
      </c>
    </row>
    <row r="148" spans="2:14" ht="12.95" customHeight="1" x14ac:dyDescent="0.2">
      <c r="B148" s="1" t="s">
        <v>204</v>
      </c>
      <c r="C148" s="5">
        <f t="shared" si="66"/>
        <v>1123</v>
      </c>
      <c r="D148" s="55">
        <v>409128</v>
      </c>
      <c r="E148" s="4">
        <f t="shared" si="61"/>
        <v>2123</v>
      </c>
      <c r="F148" s="55">
        <v>0</v>
      </c>
      <c r="G148" s="4">
        <f t="shared" si="62"/>
        <v>3123</v>
      </c>
      <c r="H148" s="55">
        <v>0</v>
      </c>
      <c r="I148" s="4">
        <f t="shared" si="63"/>
        <v>4123</v>
      </c>
      <c r="J148" s="55">
        <v>0</v>
      </c>
      <c r="K148" s="4">
        <f t="shared" si="64"/>
        <v>5123</v>
      </c>
      <c r="L148" s="55">
        <v>0</v>
      </c>
      <c r="M148" s="4">
        <f t="shared" si="65"/>
        <v>6123</v>
      </c>
      <c r="N148" s="55">
        <v>0</v>
      </c>
    </row>
    <row r="149" spans="2:14" ht="12.95" customHeight="1" x14ac:dyDescent="0.2">
      <c r="B149" s="1" t="s">
        <v>311</v>
      </c>
      <c r="C149" s="5">
        <f t="shared" si="66"/>
        <v>1124</v>
      </c>
      <c r="D149" s="55">
        <v>2048528</v>
      </c>
      <c r="E149" s="4">
        <f t="shared" si="61"/>
        <v>2124</v>
      </c>
      <c r="F149" s="55">
        <v>0</v>
      </c>
      <c r="G149" s="4">
        <f t="shared" si="62"/>
        <v>3124</v>
      </c>
      <c r="H149" s="55">
        <v>28652</v>
      </c>
      <c r="I149" s="4">
        <f t="shared" si="63"/>
        <v>4124</v>
      </c>
      <c r="J149" s="55">
        <v>0</v>
      </c>
      <c r="K149" s="4">
        <f t="shared" si="64"/>
        <v>5124</v>
      </c>
      <c r="L149" s="55">
        <v>0</v>
      </c>
      <c r="M149" s="4">
        <f t="shared" si="65"/>
        <v>6124</v>
      </c>
      <c r="N149" s="55">
        <v>0</v>
      </c>
    </row>
    <row r="150" spans="2:14" ht="12.95" customHeight="1" x14ac:dyDescent="0.2">
      <c r="B150" s="1" t="s">
        <v>312</v>
      </c>
      <c r="C150" s="5">
        <f t="shared" si="66"/>
        <v>1125</v>
      </c>
      <c r="D150" s="55">
        <v>146952</v>
      </c>
      <c r="E150" s="4">
        <f t="shared" si="61"/>
        <v>2125</v>
      </c>
      <c r="F150" s="55">
        <v>0</v>
      </c>
      <c r="G150" s="4">
        <f t="shared" si="62"/>
        <v>3125</v>
      </c>
      <c r="H150" s="55">
        <v>0</v>
      </c>
      <c r="I150" s="4">
        <f t="shared" si="63"/>
        <v>4125</v>
      </c>
      <c r="J150" s="55">
        <v>0</v>
      </c>
      <c r="K150" s="4">
        <f t="shared" si="64"/>
        <v>5125</v>
      </c>
      <c r="L150" s="55">
        <v>0</v>
      </c>
      <c r="M150" s="4">
        <f t="shared" si="65"/>
        <v>6125</v>
      </c>
      <c r="N150" s="55">
        <v>0</v>
      </c>
    </row>
    <row r="151" spans="2:14" ht="12.95" customHeight="1" x14ac:dyDescent="0.2">
      <c r="B151" s="1" t="s">
        <v>313</v>
      </c>
      <c r="C151" s="5">
        <f t="shared" si="66"/>
        <v>1126</v>
      </c>
      <c r="D151" s="55">
        <v>543677</v>
      </c>
      <c r="E151" s="4">
        <f t="shared" si="61"/>
        <v>2126</v>
      </c>
      <c r="F151" s="55">
        <v>0</v>
      </c>
      <c r="G151" s="4">
        <f t="shared" si="62"/>
        <v>3126</v>
      </c>
      <c r="H151" s="55">
        <v>2000</v>
      </c>
      <c r="I151" s="4">
        <f t="shared" si="63"/>
        <v>4126</v>
      </c>
      <c r="J151" s="55">
        <v>0</v>
      </c>
      <c r="K151" s="4">
        <f t="shared" si="64"/>
        <v>5126</v>
      </c>
      <c r="L151" s="55">
        <v>0</v>
      </c>
      <c r="M151" s="4">
        <f t="shared" si="65"/>
        <v>6126</v>
      </c>
      <c r="N151" s="55">
        <v>0</v>
      </c>
    </row>
    <row r="152" spans="2:14" ht="12.95" customHeight="1" x14ac:dyDescent="0.2">
      <c r="B152" s="1" t="s">
        <v>205</v>
      </c>
      <c r="C152" s="5">
        <f t="shared" si="66"/>
        <v>1127</v>
      </c>
      <c r="D152" s="55">
        <v>711440</v>
      </c>
      <c r="E152" s="4">
        <f t="shared" ref="E152:E153" si="67">+C152+1000</f>
        <v>2127</v>
      </c>
      <c r="F152" s="55">
        <v>0</v>
      </c>
      <c r="G152" s="4">
        <f t="shared" ref="G152:G153" si="68">+E152+1000</f>
        <v>3127</v>
      </c>
      <c r="H152" s="55">
        <v>1700</v>
      </c>
      <c r="I152" s="4">
        <f t="shared" ref="I152:I153" si="69">+G152+1000</f>
        <v>4127</v>
      </c>
      <c r="J152" s="55">
        <v>0</v>
      </c>
      <c r="K152" s="4">
        <f t="shared" ref="K152:K153" si="70">+I152+1000</f>
        <v>5127</v>
      </c>
      <c r="L152" s="55">
        <v>0</v>
      </c>
      <c r="M152" s="4">
        <f t="shared" ref="M152:M153" si="71">+K152+1000</f>
        <v>6127</v>
      </c>
      <c r="N152" s="55">
        <v>0</v>
      </c>
    </row>
    <row r="153" spans="2:14" ht="12.95" customHeight="1" x14ac:dyDescent="0.2">
      <c r="B153" s="1" t="s">
        <v>314</v>
      </c>
      <c r="C153" s="5">
        <f t="shared" si="66"/>
        <v>1128</v>
      </c>
      <c r="D153" s="55">
        <v>1789101</v>
      </c>
      <c r="E153" s="4">
        <f t="shared" si="67"/>
        <v>2128</v>
      </c>
      <c r="F153" s="55">
        <v>0</v>
      </c>
      <c r="G153" s="4">
        <f t="shared" si="68"/>
        <v>3128</v>
      </c>
      <c r="H153" s="55">
        <v>2000</v>
      </c>
      <c r="I153" s="4">
        <f t="shared" si="69"/>
        <v>4128</v>
      </c>
      <c r="J153" s="55">
        <v>0</v>
      </c>
      <c r="K153" s="4">
        <f t="shared" si="70"/>
        <v>5128</v>
      </c>
      <c r="L153" s="55">
        <v>0</v>
      </c>
      <c r="M153" s="4">
        <f t="shared" si="71"/>
        <v>6128</v>
      </c>
      <c r="N153" s="55">
        <v>0</v>
      </c>
    </row>
    <row r="154" spans="2:14" ht="12.95" customHeight="1" x14ac:dyDescent="0.2">
      <c r="B154" s="57" t="s">
        <v>315</v>
      </c>
      <c r="C154" s="5">
        <f t="shared" si="66"/>
        <v>1129</v>
      </c>
      <c r="D154" s="55">
        <v>3024823</v>
      </c>
      <c r="E154" s="4">
        <f t="shared" si="61"/>
        <v>2129</v>
      </c>
      <c r="F154" s="55">
        <v>370515</v>
      </c>
      <c r="G154" s="4">
        <f t="shared" si="62"/>
        <v>3129</v>
      </c>
      <c r="H154" s="55">
        <v>16661</v>
      </c>
      <c r="I154" s="4">
        <f t="shared" si="63"/>
        <v>4129</v>
      </c>
      <c r="J154" s="55">
        <v>0</v>
      </c>
      <c r="K154" s="4">
        <f t="shared" si="64"/>
        <v>5129</v>
      </c>
      <c r="L154" s="55">
        <v>0</v>
      </c>
      <c r="M154" s="4">
        <f t="shared" si="65"/>
        <v>6129</v>
      </c>
      <c r="N154" s="55">
        <v>0</v>
      </c>
    </row>
    <row r="155" spans="2:14" ht="12.95" customHeight="1" x14ac:dyDescent="0.2">
      <c r="B155" s="57" t="s">
        <v>316</v>
      </c>
      <c r="C155" s="5">
        <f t="shared" si="66"/>
        <v>1130</v>
      </c>
      <c r="D155" s="55">
        <v>3107238</v>
      </c>
      <c r="E155" s="4">
        <f t="shared" si="61"/>
        <v>2130</v>
      </c>
      <c r="F155" s="55">
        <v>44877</v>
      </c>
      <c r="G155" s="4">
        <f t="shared" si="62"/>
        <v>3130</v>
      </c>
      <c r="H155" s="55">
        <v>106976</v>
      </c>
      <c r="I155" s="4">
        <f t="shared" si="63"/>
        <v>4130</v>
      </c>
      <c r="J155" s="55">
        <v>83</v>
      </c>
      <c r="K155" s="4">
        <f t="shared" si="64"/>
        <v>5130</v>
      </c>
      <c r="L155" s="55">
        <v>761</v>
      </c>
      <c r="M155" s="4">
        <f t="shared" si="65"/>
        <v>6130</v>
      </c>
      <c r="N155" s="55">
        <v>50</v>
      </c>
    </row>
    <row r="156" spans="2:14" ht="12.95" customHeight="1" x14ac:dyDescent="0.2">
      <c r="B156" s="57" t="s">
        <v>317</v>
      </c>
      <c r="C156" s="5">
        <f t="shared" si="66"/>
        <v>1131</v>
      </c>
      <c r="D156" s="55">
        <v>747093</v>
      </c>
      <c r="E156" s="4">
        <f t="shared" si="61"/>
        <v>2131</v>
      </c>
      <c r="F156" s="55">
        <v>2119</v>
      </c>
      <c r="G156" s="4">
        <f t="shared" si="62"/>
        <v>3131</v>
      </c>
      <c r="H156" s="55">
        <v>8800</v>
      </c>
      <c r="I156" s="4">
        <f t="shared" si="63"/>
        <v>4131</v>
      </c>
      <c r="J156" s="55">
        <v>0</v>
      </c>
      <c r="K156" s="4">
        <f t="shared" si="64"/>
        <v>5131</v>
      </c>
      <c r="L156" s="55">
        <v>0</v>
      </c>
      <c r="M156" s="4">
        <f t="shared" si="65"/>
        <v>6131</v>
      </c>
      <c r="N156" s="55">
        <v>0</v>
      </c>
    </row>
    <row r="157" spans="2:14" ht="12.95" customHeight="1" x14ac:dyDescent="0.2">
      <c r="B157" s="57" t="s">
        <v>318</v>
      </c>
      <c r="C157" s="5">
        <f t="shared" si="66"/>
        <v>1132</v>
      </c>
      <c r="D157" s="55">
        <v>21797922</v>
      </c>
      <c r="E157" s="4">
        <f t="shared" si="61"/>
        <v>2132</v>
      </c>
      <c r="F157" s="55">
        <v>200244</v>
      </c>
      <c r="G157" s="4">
        <f t="shared" si="62"/>
        <v>3132</v>
      </c>
      <c r="H157" s="55">
        <v>55267</v>
      </c>
      <c r="I157" s="4">
        <f t="shared" si="63"/>
        <v>4132</v>
      </c>
      <c r="J157" s="55">
        <v>1882</v>
      </c>
      <c r="K157" s="4">
        <f t="shared" si="64"/>
        <v>5132</v>
      </c>
      <c r="L157" s="55">
        <v>1417</v>
      </c>
      <c r="M157" s="4">
        <f t="shared" si="65"/>
        <v>6132</v>
      </c>
      <c r="N157" s="55">
        <v>4677</v>
      </c>
    </row>
    <row r="158" spans="2:14" ht="12.95" customHeight="1" x14ac:dyDescent="0.2">
      <c r="B158" s="57" t="s">
        <v>319</v>
      </c>
      <c r="C158" s="5">
        <f t="shared" si="66"/>
        <v>1133</v>
      </c>
      <c r="D158" s="55">
        <v>1942645</v>
      </c>
      <c r="E158" s="4">
        <f t="shared" si="61"/>
        <v>2133</v>
      </c>
      <c r="F158" s="55">
        <v>3882</v>
      </c>
      <c r="G158" s="4">
        <f t="shared" si="62"/>
        <v>3133</v>
      </c>
      <c r="H158" s="55">
        <v>101</v>
      </c>
      <c r="I158" s="4">
        <f t="shared" si="63"/>
        <v>4133</v>
      </c>
      <c r="J158" s="55">
        <v>145</v>
      </c>
      <c r="K158" s="4">
        <f t="shared" si="64"/>
        <v>5133</v>
      </c>
      <c r="L158" s="55">
        <v>400</v>
      </c>
      <c r="M158" s="4">
        <f t="shared" si="65"/>
        <v>6133</v>
      </c>
      <c r="N158" s="55">
        <v>0</v>
      </c>
    </row>
    <row r="159" spans="2:14" ht="12.95" customHeight="1" x14ac:dyDescent="0.2">
      <c r="B159" s="45" t="s">
        <v>332</v>
      </c>
      <c r="C159" s="5">
        <f t="shared" si="66"/>
        <v>1134</v>
      </c>
      <c r="D159" s="55">
        <v>1618600</v>
      </c>
      <c r="E159" s="5">
        <f>E158+1</f>
        <v>2134</v>
      </c>
      <c r="F159" s="55">
        <v>0</v>
      </c>
      <c r="G159" s="5">
        <f>G158+1</f>
        <v>3134</v>
      </c>
      <c r="H159" s="55">
        <v>0</v>
      </c>
      <c r="I159" s="5">
        <f>I158+1</f>
        <v>4134</v>
      </c>
      <c r="J159" s="55">
        <v>0</v>
      </c>
      <c r="K159" s="5">
        <f>K158+1</f>
        <v>5134</v>
      </c>
      <c r="L159" s="55">
        <v>0</v>
      </c>
      <c r="M159" s="5">
        <f>M158+1</f>
        <v>6134</v>
      </c>
      <c r="N159" s="55">
        <v>0</v>
      </c>
    </row>
    <row r="160" spans="2:14" ht="12.95" customHeight="1" x14ac:dyDescent="0.2">
      <c r="B160" s="57" t="s">
        <v>333</v>
      </c>
      <c r="C160" s="5">
        <f t="shared" si="66"/>
        <v>1135</v>
      </c>
      <c r="D160" s="55">
        <v>324045</v>
      </c>
      <c r="E160" s="5">
        <f>E159+1</f>
        <v>2135</v>
      </c>
      <c r="F160" s="55">
        <v>3882</v>
      </c>
      <c r="G160" s="5">
        <f>G159+1</f>
        <v>3135</v>
      </c>
      <c r="H160" s="55">
        <v>101</v>
      </c>
      <c r="I160" s="5">
        <f>I159+1</f>
        <v>4135</v>
      </c>
      <c r="J160" s="55">
        <v>145</v>
      </c>
      <c r="K160" s="5">
        <f>K159+1</f>
        <v>5135</v>
      </c>
      <c r="L160" s="55">
        <v>400</v>
      </c>
      <c r="M160" s="5">
        <f>M159+1</f>
        <v>6135</v>
      </c>
      <c r="N160" s="55">
        <v>0</v>
      </c>
    </row>
    <row r="161" spans="2:14" ht="12.95" customHeight="1" x14ac:dyDescent="0.2">
      <c r="M161" s="4"/>
    </row>
    <row r="162" spans="2:14" s="41" customFormat="1" ht="12.95" customHeight="1" x14ac:dyDescent="0.2">
      <c r="B162" s="41" t="s">
        <v>234</v>
      </c>
      <c r="C162" s="33">
        <f>C160+1</f>
        <v>1136</v>
      </c>
      <c r="D162" s="58">
        <v>6770916</v>
      </c>
      <c r="E162" s="7">
        <f t="shared" ref="E162:E178" si="72">+C162+1000</f>
        <v>2136</v>
      </c>
      <c r="F162" s="58">
        <v>27539</v>
      </c>
      <c r="G162" s="7">
        <f t="shared" ref="G162:G178" si="73">+E162+1000</f>
        <v>3136</v>
      </c>
      <c r="H162" s="58">
        <v>20902</v>
      </c>
      <c r="I162" s="7">
        <f t="shared" ref="I162:I178" si="74">+G162+1000</f>
        <v>4136</v>
      </c>
      <c r="J162" s="58">
        <v>0</v>
      </c>
      <c r="K162" s="7">
        <f t="shared" ref="K162:K178" si="75">+I162+1000</f>
        <v>5136</v>
      </c>
      <c r="L162" s="58">
        <v>0</v>
      </c>
      <c r="M162" s="7">
        <f t="shared" ref="M162:M178" si="76">+K162+1000</f>
        <v>6136</v>
      </c>
      <c r="N162" s="58">
        <v>10</v>
      </c>
    </row>
    <row r="163" spans="2:14" ht="12.95" customHeight="1" x14ac:dyDescent="0.2">
      <c r="B163" s="57" t="s">
        <v>81</v>
      </c>
      <c r="C163" s="5">
        <f t="shared" ref="C163:C180" si="77">C162+1</f>
        <v>1137</v>
      </c>
      <c r="D163" s="55">
        <v>24781</v>
      </c>
      <c r="E163" s="4">
        <f t="shared" si="72"/>
        <v>2137</v>
      </c>
      <c r="F163" s="55">
        <v>3702</v>
      </c>
      <c r="G163" s="4">
        <f t="shared" si="73"/>
        <v>3137</v>
      </c>
      <c r="H163" s="55">
        <v>5971</v>
      </c>
      <c r="I163" s="4">
        <f t="shared" si="74"/>
        <v>4137</v>
      </c>
      <c r="J163" s="55">
        <v>0</v>
      </c>
      <c r="K163" s="4">
        <f t="shared" si="75"/>
        <v>5137</v>
      </c>
      <c r="L163" s="55">
        <v>0</v>
      </c>
      <c r="M163" s="4">
        <f t="shared" si="76"/>
        <v>6137</v>
      </c>
      <c r="N163" s="55">
        <v>0</v>
      </c>
    </row>
    <row r="164" spans="2:14" ht="12.95" customHeight="1" x14ac:dyDescent="0.2">
      <c r="B164" s="45" t="s">
        <v>275</v>
      </c>
      <c r="C164" s="5">
        <f t="shared" si="77"/>
        <v>1138</v>
      </c>
      <c r="D164" s="55">
        <v>2777</v>
      </c>
      <c r="E164" s="4">
        <f t="shared" si="72"/>
        <v>2138</v>
      </c>
      <c r="F164" s="55">
        <v>0</v>
      </c>
      <c r="G164" s="4">
        <f t="shared" si="73"/>
        <v>3138</v>
      </c>
      <c r="H164" s="55">
        <v>0</v>
      </c>
      <c r="I164" s="4">
        <f t="shared" si="74"/>
        <v>4138</v>
      </c>
      <c r="J164" s="55">
        <v>0</v>
      </c>
      <c r="K164" s="4">
        <f t="shared" si="75"/>
        <v>5138</v>
      </c>
      <c r="L164" s="55">
        <v>0</v>
      </c>
      <c r="M164" s="4">
        <f t="shared" si="76"/>
        <v>6138</v>
      </c>
      <c r="N164" s="55">
        <v>0</v>
      </c>
    </row>
    <row r="165" spans="2:14" ht="12.95" customHeight="1" x14ac:dyDescent="0.2">
      <c r="B165" s="57" t="s">
        <v>276</v>
      </c>
      <c r="C165" s="5">
        <f t="shared" si="77"/>
        <v>1139</v>
      </c>
      <c r="D165" s="55">
        <v>0</v>
      </c>
      <c r="E165" s="4">
        <f t="shared" si="72"/>
        <v>2139</v>
      </c>
      <c r="F165" s="55">
        <v>2558</v>
      </c>
      <c r="G165" s="4">
        <f t="shared" si="73"/>
        <v>3139</v>
      </c>
      <c r="H165" s="55">
        <v>0</v>
      </c>
      <c r="I165" s="4">
        <f t="shared" si="74"/>
        <v>4139</v>
      </c>
      <c r="J165" s="55">
        <v>0</v>
      </c>
      <c r="K165" s="4">
        <f t="shared" si="75"/>
        <v>5139</v>
      </c>
      <c r="L165" s="55">
        <v>0</v>
      </c>
      <c r="M165" s="4">
        <f t="shared" si="76"/>
        <v>6139</v>
      </c>
      <c r="N165" s="55">
        <v>0</v>
      </c>
    </row>
    <row r="166" spans="2:14" ht="12.95" customHeight="1" x14ac:dyDescent="0.2">
      <c r="B166" s="57" t="s">
        <v>268</v>
      </c>
      <c r="C166" s="5">
        <f t="shared" si="77"/>
        <v>1140</v>
      </c>
      <c r="D166" s="55">
        <v>22004</v>
      </c>
      <c r="E166" s="4">
        <f t="shared" si="72"/>
        <v>2140</v>
      </c>
      <c r="F166" s="55">
        <v>1144</v>
      </c>
      <c r="G166" s="4">
        <f t="shared" si="73"/>
        <v>3140</v>
      </c>
      <c r="H166" s="55">
        <v>5971</v>
      </c>
      <c r="I166" s="4">
        <f t="shared" si="74"/>
        <v>4140</v>
      </c>
      <c r="J166" s="55">
        <v>0</v>
      </c>
      <c r="K166" s="4">
        <f t="shared" si="75"/>
        <v>5140</v>
      </c>
      <c r="L166" s="55">
        <v>0</v>
      </c>
      <c r="M166" s="4">
        <f t="shared" si="76"/>
        <v>6140</v>
      </c>
      <c r="N166" s="55">
        <v>0</v>
      </c>
    </row>
    <row r="167" spans="2:14" ht="12.95" customHeight="1" x14ac:dyDescent="0.2">
      <c r="B167" s="57" t="s">
        <v>79</v>
      </c>
      <c r="C167" s="5">
        <f t="shared" si="77"/>
        <v>1141</v>
      </c>
      <c r="D167" s="55">
        <v>378124</v>
      </c>
      <c r="E167" s="4">
        <f t="shared" si="72"/>
        <v>2141</v>
      </c>
      <c r="F167" s="55">
        <v>0</v>
      </c>
      <c r="G167" s="4">
        <f t="shared" si="73"/>
        <v>3141</v>
      </c>
      <c r="H167" s="55">
        <v>0</v>
      </c>
      <c r="I167" s="4">
        <f t="shared" si="74"/>
        <v>4141</v>
      </c>
      <c r="J167" s="55">
        <v>0</v>
      </c>
      <c r="K167" s="4">
        <f t="shared" si="75"/>
        <v>5141</v>
      </c>
      <c r="L167" s="55">
        <v>0</v>
      </c>
      <c r="M167" s="4">
        <f t="shared" si="76"/>
        <v>6141</v>
      </c>
      <c r="N167" s="55">
        <v>0</v>
      </c>
    </row>
    <row r="168" spans="2:14" ht="12.95" customHeight="1" x14ac:dyDescent="0.2">
      <c r="B168" s="1" t="s">
        <v>204</v>
      </c>
      <c r="C168" s="5">
        <f t="shared" si="77"/>
        <v>1142</v>
      </c>
      <c r="D168" s="55">
        <v>247417</v>
      </c>
      <c r="E168" s="4">
        <f t="shared" si="72"/>
        <v>2142</v>
      </c>
      <c r="F168" s="55">
        <v>0</v>
      </c>
      <c r="G168" s="4">
        <f t="shared" si="73"/>
        <v>3142</v>
      </c>
      <c r="H168" s="55">
        <v>0</v>
      </c>
      <c r="I168" s="4">
        <f t="shared" si="74"/>
        <v>4142</v>
      </c>
      <c r="J168" s="55">
        <v>0</v>
      </c>
      <c r="K168" s="4">
        <f t="shared" si="75"/>
        <v>5142</v>
      </c>
      <c r="L168" s="55">
        <v>0</v>
      </c>
      <c r="M168" s="4">
        <f t="shared" si="76"/>
        <v>6142</v>
      </c>
      <c r="N168" s="55">
        <v>0</v>
      </c>
    </row>
    <row r="169" spans="2:14" ht="12.95" customHeight="1" x14ac:dyDescent="0.2">
      <c r="B169" s="1" t="s">
        <v>311</v>
      </c>
      <c r="C169" s="5">
        <f t="shared" si="77"/>
        <v>1143</v>
      </c>
      <c r="D169" s="55">
        <v>777</v>
      </c>
      <c r="E169" s="4">
        <f t="shared" si="72"/>
        <v>2143</v>
      </c>
      <c r="F169" s="55">
        <v>0</v>
      </c>
      <c r="G169" s="4">
        <f t="shared" si="73"/>
        <v>3143</v>
      </c>
      <c r="H169" s="55">
        <v>0</v>
      </c>
      <c r="I169" s="4">
        <f t="shared" si="74"/>
        <v>4143</v>
      </c>
      <c r="J169" s="55">
        <v>0</v>
      </c>
      <c r="K169" s="4">
        <f t="shared" si="75"/>
        <v>5143</v>
      </c>
      <c r="L169" s="55">
        <v>0</v>
      </c>
      <c r="M169" s="4">
        <f t="shared" si="76"/>
        <v>6143</v>
      </c>
      <c r="N169" s="55">
        <v>0</v>
      </c>
    </row>
    <row r="170" spans="2:14" ht="12.95" customHeight="1" x14ac:dyDescent="0.2">
      <c r="B170" s="1" t="s">
        <v>312</v>
      </c>
      <c r="C170" s="5">
        <f t="shared" si="77"/>
        <v>1144</v>
      </c>
      <c r="D170" s="55">
        <v>0</v>
      </c>
      <c r="E170" s="4">
        <f t="shared" si="72"/>
        <v>2144</v>
      </c>
      <c r="F170" s="55">
        <v>0</v>
      </c>
      <c r="G170" s="4">
        <f t="shared" si="73"/>
        <v>3144</v>
      </c>
      <c r="H170" s="55">
        <v>0</v>
      </c>
      <c r="I170" s="4">
        <f t="shared" si="74"/>
        <v>4144</v>
      </c>
      <c r="J170" s="55">
        <v>0</v>
      </c>
      <c r="K170" s="4">
        <f t="shared" si="75"/>
        <v>5144</v>
      </c>
      <c r="L170" s="55">
        <v>0</v>
      </c>
      <c r="M170" s="4">
        <f t="shared" si="76"/>
        <v>6144</v>
      </c>
      <c r="N170" s="55">
        <v>0</v>
      </c>
    </row>
    <row r="171" spans="2:14" ht="12.95" customHeight="1" x14ac:dyDescent="0.2">
      <c r="B171" s="1" t="s">
        <v>313</v>
      </c>
      <c r="C171" s="5">
        <f t="shared" si="77"/>
        <v>1145</v>
      </c>
      <c r="D171" s="55">
        <v>111707</v>
      </c>
      <c r="E171" s="4">
        <f t="shared" si="72"/>
        <v>2145</v>
      </c>
      <c r="F171" s="55">
        <v>0</v>
      </c>
      <c r="G171" s="4">
        <f t="shared" si="73"/>
        <v>3145</v>
      </c>
      <c r="H171" s="55">
        <v>0</v>
      </c>
      <c r="I171" s="4">
        <f t="shared" si="74"/>
        <v>4145</v>
      </c>
      <c r="J171" s="55">
        <v>0</v>
      </c>
      <c r="K171" s="4">
        <f t="shared" si="75"/>
        <v>5145</v>
      </c>
      <c r="L171" s="55">
        <v>0</v>
      </c>
      <c r="M171" s="4">
        <f t="shared" si="76"/>
        <v>6145</v>
      </c>
      <c r="N171" s="55">
        <v>0</v>
      </c>
    </row>
    <row r="172" spans="2:14" ht="12.95" customHeight="1" x14ac:dyDescent="0.2">
      <c r="B172" s="1" t="s">
        <v>205</v>
      </c>
      <c r="C172" s="5">
        <f t="shared" si="77"/>
        <v>1146</v>
      </c>
      <c r="D172" s="55">
        <v>64</v>
      </c>
      <c r="E172" s="4">
        <f t="shared" ref="E172:E173" si="78">+C172+1000</f>
        <v>2146</v>
      </c>
      <c r="F172" s="55">
        <v>0</v>
      </c>
      <c r="G172" s="4">
        <f t="shared" ref="G172:G173" si="79">+E172+1000</f>
        <v>3146</v>
      </c>
      <c r="H172" s="55">
        <v>0</v>
      </c>
      <c r="I172" s="4">
        <f t="shared" ref="I172:I173" si="80">+G172+1000</f>
        <v>4146</v>
      </c>
      <c r="J172" s="55">
        <v>0</v>
      </c>
      <c r="K172" s="4">
        <f t="shared" ref="K172:K173" si="81">+I172+1000</f>
        <v>5146</v>
      </c>
      <c r="L172" s="55">
        <v>0</v>
      </c>
      <c r="M172" s="4">
        <f t="shared" ref="M172:M173" si="82">+K172+1000</f>
        <v>6146</v>
      </c>
      <c r="N172" s="55">
        <v>0</v>
      </c>
    </row>
    <row r="173" spans="2:14" ht="12.95" customHeight="1" x14ac:dyDescent="0.2">
      <c r="B173" s="1" t="s">
        <v>314</v>
      </c>
      <c r="C173" s="5">
        <f t="shared" si="77"/>
        <v>1147</v>
      </c>
      <c r="D173" s="55">
        <v>18158</v>
      </c>
      <c r="E173" s="4">
        <f t="shared" si="78"/>
        <v>2147</v>
      </c>
      <c r="F173" s="55">
        <v>0</v>
      </c>
      <c r="G173" s="4">
        <f t="shared" si="79"/>
        <v>3147</v>
      </c>
      <c r="H173" s="55">
        <v>0</v>
      </c>
      <c r="I173" s="4">
        <f t="shared" si="80"/>
        <v>4147</v>
      </c>
      <c r="J173" s="55">
        <v>0</v>
      </c>
      <c r="K173" s="4">
        <f t="shared" si="81"/>
        <v>5147</v>
      </c>
      <c r="L173" s="55">
        <v>0</v>
      </c>
      <c r="M173" s="4">
        <f t="shared" si="82"/>
        <v>6147</v>
      </c>
      <c r="N173" s="55">
        <v>0</v>
      </c>
    </row>
    <row r="174" spans="2:14" ht="12.95" customHeight="1" x14ac:dyDescent="0.2">
      <c r="B174" s="57" t="s">
        <v>315</v>
      </c>
      <c r="C174" s="5">
        <f t="shared" si="77"/>
        <v>1148</v>
      </c>
      <c r="D174" s="55">
        <v>44743</v>
      </c>
      <c r="E174" s="4">
        <f t="shared" si="72"/>
        <v>2148</v>
      </c>
      <c r="F174" s="55">
        <v>6</v>
      </c>
      <c r="G174" s="4">
        <f t="shared" si="73"/>
        <v>3148</v>
      </c>
      <c r="H174" s="55">
        <v>0</v>
      </c>
      <c r="I174" s="4">
        <f t="shared" si="74"/>
        <v>4148</v>
      </c>
      <c r="J174" s="55">
        <v>0</v>
      </c>
      <c r="K174" s="4">
        <f t="shared" si="75"/>
        <v>5148</v>
      </c>
      <c r="L174" s="55">
        <v>0</v>
      </c>
      <c r="M174" s="4">
        <f t="shared" si="76"/>
        <v>6148</v>
      </c>
      <c r="N174" s="55">
        <v>0</v>
      </c>
    </row>
    <row r="175" spans="2:14" ht="12.95" customHeight="1" x14ac:dyDescent="0.2">
      <c r="B175" s="57" t="s">
        <v>316</v>
      </c>
      <c r="C175" s="5">
        <f t="shared" si="77"/>
        <v>1149</v>
      </c>
      <c r="D175" s="55">
        <v>272305</v>
      </c>
      <c r="E175" s="4">
        <f t="shared" si="72"/>
        <v>2149</v>
      </c>
      <c r="F175" s="55">
        <v>12583</v>
      </c>
      <c r="G175" s="4">
        <f t="shared" si="73"/>
        <v>3149</v>
      </c>
      <c r="H175" s="55">
        <v>5372</v>
      </c>
      <c r="I175" s="4">
        <f t="shared" si="74"/>
        <v>4149</v>
      </c>
      <c r="J175" s="55">
        <v>0</v>
      </c>
      <c r="K175" s="4">
        <f t="shared" si="75"/>
        <v>5149</v>
      </c>
      <c r="L175" s="55">
        <v>0</v>
      </c>
      <c r="M175" s="4">
        <f t="shared" si="76"/>
        <v>6149</v>
      </c>
      <c r="N175" s="55">
        <v>0</v>
      </c>
    </row>
    <row r="176" spans="2:14" ht="12.95" customHeight="1" x14ac:dyDescent="0.2">
      <c r="B176" s="57" t="s">
        <v>317</v>
      </c>
      <c r="C176" s="5">
        <f t="shared" si="77"/>
        <v>1150</v>
      </c>
      <c r="D176" s="55">
        <v>10229</v>
      </c>
      <c r="E176" s="4">
        <f t="shared" si="72"/>
        <v>2150</v>
      </c>
      <c r="F176" s="55">
        <v>0</v>
      </c>
      <c r="G176" s="4">
        <f t="shared" si="73"/>
        <v>3150</v>
      </c>
      <c r="H176" s="55">
        <v>1623</v>
      </c>
      <c r="I176" s="4">
        <f t="shared" si="74"/>
        <v>4150</v>
      </c>
      <c r="J176" s="55">
        <v>0</v>
      </c>
      <c r="K176" s="4">
        <f t="shared" si="75"/>
        <v>5150</v>
      </c>
      <c r="L176" s="55">
        <v>0</v>
      </c>
      <c r="M176" s="4">
        <f t="shared" si="76"/>
        <v>6150</v>
      </c>
      <c r="N176" s="55">
        <v>0</v>
      </c>
    </row>
    <row r="177" spans="2:14" ht="12.95" customHeight="1" x14ac:dyDescent="0.2">
      <c r="B177" s="57" t="s">
        <v>318</v>
      </c>
      <c r="C177" s="5">
        <f t="shared" si="77"/>
        <v>1151</v>
      </c>
      <c r="D177" s="55">
        <v>6011251</v>
      </c>
      <c r="E177" s="4">
        <f t="shared" si="72"/>
        <v>2151</v>
      </c>
      <c r="F177" s="55">
        <v>11249</v>
      </c>
      <c r="G177" s="4">
        <f t="shared" si="73"/>
        <v>3151</v>
      </c>
      <c r="H177" s="55">
        <v>7936</v>
      </c>
      <c r="I177" s="4">
        <f t="shared" si="74"/>
        <v>4151</v>
      </c>
      <c r="J177" s="55">
        <v>0</v>
      </c>
      <c r="K177" s="4">
        <f t="shared" si="75"/>
        <v>5151</v>
      </c>
      <c r="L177" s="55">
        <v>0</v>
      </c>
      <c r="M177" s="4">
        <f t="shared" si="76"/>
        <v>6151</v>
      </c>
      <c r="N177" s="55">
        <v>10</v>
      </c>
    </row>
    <row r="178" spans="2:14" ht="12.95" customHeight="1" x14ac:dyDescent="0.2">
      <c r="B178" s="57" t="s">
        <v>319</v>
      </c>
      <c r="C178" s="5">
        <f t="shared" si="77"/>
        <v>1152</v>
      </c>
      <c r="D178" s="55">
        <v>29482</v>
      </c>
      <c r="E178" s="4">
        <f t="shared" si="72"/>
        <v>2152</v>
      </c>
      <c r="F178" s="55">
        <v>0</v>
      </c>
      <c r="G178" s="4">
        <f t="shared" si="73"/>
        <v>3152</v>
      </c>
      <c r="H178" s="55">
        <v>0</v>
      </c>
      <c r="I178" s="4">
        <f t="shared" si="74"/>
        <v>4152</v>
      </c>
      <c r="J178" s="55">
        <v>0</v>
      </c>
      <c r="K178" s="4">
        <f t="shared" si="75"/>
        <v>5152</v>
      </c>
      <c r="L178" s="55">
        <v>0</v>
      </c>
      <c r="M178" s="4">
        <f t="shared" si="76"/>
        <v>6152</v>
      </c>
      <c r="N178" s="55">
        <v>0</v>
      </c>
    </row>
    <row r="179" spans="2:14" ht="12.95" customHeight="1" x14ac:dyDescent="0.2">
      <c r="B179" s="45" t="s">
        <v>332</v>
      </c>
      <c r="C179" s="5">
        <f t="shared" si="77"/>
        <v>1153</v>
      </c>
      <c r="D179" s="55">
        <v>0</v>
      </c>
      <c r="E179" s="5">
        <f>E178+1</f>
        <v>2153</v>
      </c>
      <c r="F179" s="55">
        <v>0</v>
      </c>
      <c r="G179" s="5">
        <f>G178+1</f>
        <v>3153</v>
      </c>
      <c r="H179" s="55">
        <v>0</v>
      </c>
      <c r="I179" s="5">
        <f>I178+1</f>
        <v>4153</v>
      </c>
      <c r="J179" s="55">
        <v>0</v>
      </c>
      <c r="K179" s="5">
        <f>K178+1</f>
        <v>5153</v>
      </c>
      <c r="L179" s="55">
        <v>0</v>
      </c>
      <c r="M179" s="5">
        <f>M178+1</f>
        <v>6153</v>
      </c>
      <c r="N179" s="55">
        <v>0</v>
      </c>
    </row>
    <row r="180" spans="2:14" ht="12.95" customHeight="1" x14ac:dyDescent="0.2">
      <c r="B180" s="57" t="s">
        <v>333</v>
      </c>
      <c r="C180" s="5">
        <f t="shared" si="77"/>
        <v>1154</v>
      </c>
      <c r="D180" s="55">
        <v>29482</v>
      </c>
      <c r="E180" s="5">
        <f>E179+1</f>
        <v>2154</v>
      </c>
      <c r="F180" s="55">
        <v>0</v>
      </c>
      <c r="G180" s="5">
        <f>G179+1</f>
        <v>3154</v>
      </c>
      <c r="H180" s="55">
        <v>0</v>
      </c>
      <c r="I180" s="5">
        <f>I179+1</f>
        <v>4154</v>
      </c>
      <c r="J180" s="55">
        <v>0</v>
      </c>
      <c r="K180" s="5">
        <f>K179+1</f>
        <v>5154</v>
      </c>
      <c r="L180" s="55">
        <v>0</v>
      </c>
      <c r="M180" s="5">
        <f>M179+1</f>
        <v>6154</v>
      </c>
      <c r="N180" s="55">
        <v>0</v>
      </c>
    </row>
    <row r="181" spans="2:14" ht="12.95" customHeight="1" x14ac:dyDescent="0.2">
      <c r="C181" s="5"/>
      <c r="K181" s="4"/>
      <c r="M181" s="4"/>
    </row>
    <row r="182" spans="2:14" s="41" customFormat="1" ht="12.95" customHeight="1" x14ac:dyDescent="0.2">
      <c r="B182" s="41" t="s">
        <v>235</v>
      </c>
      <c r="C182" s="33">
        <f>C180+1</f>
        <v>1155</v>
      </c>
      <c r="D182" s="58">
        <v>106172120</v>
      </c>
      <c r="E182" s="7">
        <f t="shared" ref="E182:E198" si="83">+C182+1000</f>
        <v>2155</v>
      </c>
      <c r="F182" s="58">
        <v>2285585</v>
      </c>
      <c r="G182" s="7">
        <f t="shared" ref="G182:G198" si="84">+E182+1000</f>
        <v>3155</v>
      </c>
      <c r="H182" s="58">
        <v>321403</v>
      </c>
      <c r="I182" s="7">
        <f t="shared" ref="I182:I198" si="85">+G182+1000</f>
        <v>4155</v>
      </c>
      <c r="J182" s="58">
        <v>25117</v>
      </c>
      <c r="K182" s="7">
        <f t="shared" ref="K182:K198" si="86">+I182+1000</f>
        <v>5155</v>
      </c>
      <c r="L182" s="58">
        <v>14971</v>
      </c>
      <c r="M182" s="7">
        <f t="shared" ref="M182:M198" si="87">+K182+1000</f>
        <v>6155</v>
      </c>
      <c r="N182" s="58">
        <v>9588</v>
      </c>
    </row>
    <row r="183" spans="2:14" ht="12.95" customHeight="1" x14ac:dyDescent="0.2">
      <c r="B183" s="57" t="s">
        <v>81</v>
      </c>
      <c r="C183" s="5">
        <f t="shared" ref="C183:C200" si="88">C182+1</f>
        <v>1156</v>
      </c>
      <c r="D183" s="55">
        <v>1572895</v>
      </c>
      <c r="E183" s="4">
        <f t="shared" si="83"/>
        <v>2156</v>
      </c>
      <c r="F183" s="55">
        <v>0</v>
      </c>
      <c r="G183" s="4">
        <f t="shared" si="84"/>
        <v>3156</v>
      </c>
      <c r="H183" s="55">
        <v>236</v>
      </c>
      <c r="I183" s="4">
        <f t="shared" si="85"/>
        <v>4156</v>
      </c>
      <c r="J183" s="55">
        <v>0</v>
      </c>
      <c r="K183" s="4">
        <f t="shared" si="86"/>
        <v>5156</v>
      </c>
      <c r="L183" s="55">
        <v>0</v>
      </c>
      <c r="M183" s="4">
        <f t="shared" si="87"/>
        <v>6156</v>
      </c>
      <c r="N183" s="55">
        <v>0</v>
      </c>
    </row>
    <row r="184" spans="2:14" ht="12.95" customHeight="1" x14ac:dyDescent="0.2">
      <c r="B184" s="45" t="s">
        <v>275</v>
      </c>
      <c r="C184" s="5">
        <f t="shared" si="88"/>
        <v>1157</v>
      </c>
      <c r="D184" s="55">
        <v>1566361</v>
      </c>
      <c r="E184" s="4">
        <f t="shared" si="83"/>
        <v>2157</v>
      </c>
      <c r="F184" s="55">
        <v>0</v>
      </c>
      <c r="G184" s="4">
        <f t="shared" si="84"/>
        <v>3157</v>
      </c>
      <c r="H184" s="55">
        <v>236</v>
      </c>
      <c r="I184" s="4">
        <f t="shared" si="85"/>
        <v>4157</v>
      </c>
      <c r="J184" s="55">
        <v>0</v>
      </c>
      <c r="K184" s="4">
        <f t="shared" si="86"/>
        <v>5157</v>
      </c>
      <c r="L184" s="55">
        <v>0</v>
      </c>
      <c r="M184" s="4">
        <f t="shared" si="87"/>
        <v>6157</v>
      </c>
      <c r="N184" s="55">
        <v>0</v>
      </c>
    </row>
    <row r="185" spans="2:14" ht="12.95" customHeight="1" x14ac:dyDescent="0.2">
      <c r="B185" s="57" t="s">
        <v>276</v>
      </c>
      <c r="C185" s="5">
        <f t="shared" si="88"/>
        <v>1158</v>
      </c>
      <c r="D185" s="55">
        <v>0</v>
      </c>
      <c r="E185" s="4">
        <f t="shared" si="83"/>
        <v>2158</v>
      </c>
      <c r="F185" s="55">
        <v>0</v>
      </c>
      <c r="G185" s="4">
        <f t="shared" si="84"/>
        <v>3158</v>
      </c>
      <c r="H185" s="55">
        <v>0</v>
      </c>
      <c r="I185" s="4">
        <f t="shared" si="85"/>
        <v>4158</v>
      </c>
      <c r="J185" s="55">
        <v>0</v>
      </c>
      <c r="K185" s="4">
        <f t="shared" si="86"/>
        <v>5158</v>
      </c>
      <c r="L185" s="55">
        <v>0</v>
      </c>
      <c r="M185" s="4">
        <f t="shared" si="87"/>
        <v>6158</v>
      </c>
      <c r="N185" s="55">
        <v>0</v>
      </c>
    </row>
    <row r="186" spans="2:14" ht="12.95" customHeight="1" x14ac:dyDescent="0.2">
      <c r="B186" s="57" t="s">
        <v>268</v>
      </c>
      <c r="C186" s="5">
        <f t="shared" si="88"/>
        <v>1159</v>
      </c>
      <c r="D186" s="55">
        <v>6534</v>
      </c>
      <c r="E186" s="4">
        <f t="shared" si="83"/>
        <v>2159</v>
      </c>
      <c r="F186" s="55">
        <v>0</v>
      </c>
      <c r="G186" s="4">
        <f t="shared" si="84"/>
        <v>3159</v>
      </c>
      <c r="H186" s="55">
        <v>0</v>
      </c>
      <c r="I186" s="4">
        <f t="shared" si="85"/>
        <v>4159</v>
      </c>
      <c r="J186" s="55">
        <v>0</v>
      </c>
      <c r="K186" s="4">
        <f t="shared" si="86"/>
        <v>5159</v>
      </c>
      <c r="L186" s="55">
        <v>0</v>
      </c>
      <c r="M186" s="4">
        <f t="shared" si="87"/>
        <v>6159</v>
      </c>
      <c r="N186" s="55">
        <v>0</v>
      </c>
    </row>
    <row r="187" spans="2:14" ht="12.95" customHeight="1" x14ac:dyDescent="0.2">
      <c r="B187" s="57" t="s">
        <v>79</v>
      </c>
      <c r="C187" s="5">
        <f t="shared" si="88"/>
        <v>1160</v>
      </c>
      <c r="D187" s="55">
        <v>2283393</v>
      </c>
      <c r="E187" s="4">
        <f t="shared" si="83"/>
        <v>2160</v>
      </c>
      <c r="F187" s="55">
        <v>0</v>
      </c>
      <c r="G187" s="4">
        <f t="shared" si="84"/>
        <v>3160</v>
      </c>
      <c r="H187" s="55">
        <v>0</v>
      </c>
      <c r="I187" s="4">
        <f t="shared" si="85"/>
        <v>4160</v>
      </c>
      <c r="J187" s="55">
        <v>0</v>
      </c>
      <c r="K187" s="4">
        <f t="shared" si="86"/>
        <v>5160</v>
      </c>
      <c r="L187" s="55">
        <v>0</v>
      </c>
      <c r="M187" s="4">
        <f t="shared" si="87"/>
        <v>6160</v>
      </c>
      <c r="N187" s="55">
        <v>0</v>
      </c>
    </row>
    <row r="188" spans="2:14" ht="12.95" customHeight="1" x14ac:dyDescent="0.2">
      <c r="B188" s="1" t="s">
        <v>204</v>
      </c>
      <c r="C188" s="5">
        <f t="shared" si="88"/>
        <v>1161</v>
      </c>
      <c r="D188" s="55">
        <v>119407</v>
      </c>
      <c r="E188" s="4">
        <f t="shared" si="83"/>
        <v>2161</v>
      </c>
      <c r="F188" s="55">
        <v>0</v>
      </c>
      <c r="G188" s="4">
        <f t="shared" si="84"/>
        <v>3161</v>
      </c>
      <c r="H188" s="55">
        <v>0</v>
      </c>
      <c r="I188" s="4">
        <f t="shared" si="85"/>
        <v>4161</v>
      </c>
      <c r="J188" s="55">
        <v>0</v>
      </c>
      <c r="K188" s="4">
        <f t="shared" si="86"/>
        <v>5161</v>
      </c>
      <c r="L188" s="55">
        <v>0</v>
      </c>
      <c r="M188" s="4">
        <f t="shared" si="87"/>
        <v>6161</v>
      </c>
      <c r="N188" s="55">
        <v>0</v>
      </c>
    </row>
    <row r="189" spans="2:14" ht="12.95" customHeight="1" x14ac:dyDescent="0.2">
      <c r="B189" s="1" t="s">
        <v>311</v>
      </c>
      <c r="C189" s="5">
        <f t="shared" si="88"/>
        <v>1162</v>
      </c>
      <c r="D189" s="55">
        <v>615127</v>
      </c>
      <c r="E189" s="4">
        <f t="shared" si="83"/>
        <v>2162</v>
      </c>
      <c r="F189" s="55">
        <v>0</v>
      </c>
      <c r="G189" s="4">
        <f t="shared" si="84"/>
        <v>3162</v>
      </c>
      <c r="H189" s="55">
        <v>0</v>
      </c>
      <c r="I189" s="4">
        <f t="shared" si="85"/>
        <v>4162</v>
      </c>
      <c r="J189" s="55">
        <v>0</v>
      </c>
      <c r="K189" s="4">
        <f t="shared" si="86"/>
        <v>5162</v>
      </c>
      <c r="L189" s="55">
        <v>0</v>
      </c>
      <c r="M189" s="4">
        <f t="shared" si="87"/>
        <v>6162</v>
      </c>
      <c r="N189" s="55">
        <v>0</v>
      </c>
    </row>
    <row r="190" spans="2:14" ht="12.95" customHeight="1" x14ac:dyDescent="0.2">
      <c r="B190" s="1" t="s">
        <v>312</v>
      </c>
      <c r="C190" s="5">
        <f t="shared" si="88"/>
        <v>1163</v>
      </c>
      <c r="D190" s="55">
        <v>244872</v>
      </c>
      <c r="E190" s="4">
        <f t="shared" si="83"/>
        <v>2163</v>
      </c>
      <c r="F190" s="55">
        <v>0</v>
      </c>
      <c r="G190" s="4">
        <f t="shared" si="84"/>
        <v>3163</v>
      </c>
      <c r="H190" s="55">
        <v>0</v>
      </c>
      <c r="I190" s="4">
        <f t="shared" si="85"/>
        <v>4163</v>
      </c>
      <c r="J190" s="55">
        <v>0</v>
      </c>
      <c r="K190" s="4">
        <f t="shared" si="86"/>
        <v>5163</v>
      </c>
      <c r="L190" s="55">
        <v>0</v>
      </c>
      <c r="M190" s="4">
        <f t="shared" si="87"/>
        <v>6163</v>
      </c>
      <c r="N190" s="55">
        <v>0</v>
      </c>
    </row>
    <row r="191" spans="2:14" ht="12.95" customHeight="1" x14ac:dyDescent="0.2">
      <c r="B191" s="1" t="s">
        <v>313</v>
      </c>
      <c r="C191" s="5">
        <f t="shared" si="88"/>
        <v>1164</v>
      </c>
      <c r="D191" s="55">
        <v>567512</v>
      </c>
      <c r="E191" s="4">
        <f t="shared" si="83"/>
        <v>2164</v>
      </c>
      <c r="F191" s="55">
        <v>0</v>
      </c>
      <c r="G191" s="4">
        <f t="shared" si="84"/>
        <v>3164</v>
      </c>
      <c r="H191" s="55">
        <v>0</v>
      </c>
      <c r="I191" s="4">
        <f t="shared" si="85"/>
        <v>4164</v>
      </c>
      <c r="J191" s="55">
        <v>0</v>
      </c>
      <c r="K191" s="4">
        <f t="shared" si="86"/>
        <v>5164</v>
      </c>
      <c r="L191" s="55">
        <v>0</v>
      </c>
      <c r="M191" s="4">
        <f t="shared" si="87"/>
        <v>6164</v>
      </c>
      <c r="N191" s="55">
        <v>0</v>
      </c>
    </row>
    <row r="192" spans="2:14" ht="12.95" customHeight="1" x14ac:dyDescent="0.2">
      <c r="B192" s="1" t="s">
        <v>205</v>
      </c>
      <c r="C192" s="5">
        <f t="shared" si="88"/>
        <v>1165</v>
      </c>
      <c r="D192" s="55">
        <v>80986</v>
      </c>
      <c r="E192" s="4">
        <f t="shared" ref="E192:E193" si="89">+C192+1000</f>
        <v>2165</v>
      </c>
      <c r="F192" s="55">
        <v>0</v>
      </c>
      <c r="G192" s="4">
        <f t="shared" ref="G192:G193" si="90">+E192+1000</f>
        <v>3165</v>
      </c>
      <c r="H192" s="55">
        <v>0</v>
      </c>
      <c r="I192" s="4">
        <f t="shared" ref="I192:I193" si="91">+G192+1000</f>
        <v>4165</v>
      </c>
      <c r="J192" s="55">
        <v>0</v>
      </c>
      <c r="K192" s="4">
        <f t="shared" ref="K192:K193" si="92">+I192+1000</f>
        <v>5165</v>
      </c>
      <c r="L192" s="55">
        <v>0</v>
      </c>
      <c r="M192" s="4">
        <f t="shared" ref="M192:M193" si="93">+K192+1000</f>
        <v>6165</v>
      </c>
      <c r="N192" s="55">
        <v>0</v>
      </c>
    </row>
    <row r="193" spans="2:14" ht="12.95" customHeight="1" x14ac:dyDescent="0.2">
      <c r="B193" s="1" t="s">
        <v>314</v>
      </c>
      <c r="C193" s="5">
        <f t="shared" si="88"/>
        <v>1166</v>
      </c>
      <c r="D193" s="55">
        <v>655489</v>
      </c>
      <c r="E193" s="4">
        <f t="shared" si="89"/>
        <v>2166</v>
      </c>
      <c r="F193" s="55">
        <v>0</v>
      </c>
      <c r="G193" s="4">
        <f t="shared" si="90"/>
        <v>3166</v>
      </c>
      <c r="H193" s="55">
        <v>0</v>
      </c>
      <c r="I193" s="4">
        <f t="shared" si="91"/>
        <v>4166</v>
      </c>
      <c r="J193" s="55">
        <v>0</v>
      </c>
      <c r="K193" s="4">
        <f t="shared" si="92"/>
        <v>5166</v>
      </c>
      <c r="L193" s="55">
        <v>0</v>
      </c>
      <c r="M193" s="4">
        <f t="shared" si="93"/>
        <v>6166</v>
      </c>
      <c r="N193" s="55">
        <v>0</v>
      </c>
    </row>
    <row r="194" spans="2:14" ht="12.95" customHeight="1" x14ac:dyDescent="0.2">
      <c r="B194" s="57" t="s">
        <v>315</v>
      </c>
      <c r="C194" s="5">
        <f t="shared" si="88"/>
        <v>1167</v>
      </c>
      <c r="D194" s="55">
        <v>1041607</v>
      </c>
      <c r="E194" s="4">
        <f t="shared" si="83"/>
        <v>2167</v>
      </c>
      <c r="F194" s="55">
        <v>0</v>
      </c>
      <c r="G194" s="4">
        <f t="shared" si="84"/>
        <v>3167</v>
      </c>
      <c r="H194" s="55">
        <v>2973</v>
      </c>
      <c r="I194" s="4">
        <f t="shared" si="85"/>
        <v>4167</v>
      </c>
      <c r="J194" s="55">
        <v>0</v>
      </c>
      <c r="K194" s="4">
        <f t="shared" si="86"/>
        <v>5167</v>
      </c>
      <c r="L194" s="55">
        <v>0</v>
      </c>
      <c r="M194" s="4">
        <f t="shared" si="87"/>
        <v>6167</v>
      </c>
      <c r="N194" s="55">
        <v>0</v>
      </c>
    </row>
    <row r="195" spans="2:14" ht="12.95" customHeight="1" x14ac:dyDescent="0.2">
      <c r="B195" s="57" t="s">
        <v>316</v>
      </c>
      <c r="C195" s="5">
        <f t="shared" si="88"/>
        <v>1168</v>
      </c>
      <c r="D195" s="55">
        <v>4805820</v>
      </c>
      <c r="E195" s="4">
        <f t="shared" si="83"/>
        <v>2168</v>
      </c>
      <c r="F195" s="55">
        <v>29742</v>
      </c>
      <c r="G195" s="4">
        <f t="shared" si="84"/>
        <v>3168</v>
      </c>
      <c r="H195" s="55">
        <v>46180</v>
      </c>
      <c r="I195" s="4">
        <f t="shared" si="85"/>
        <v>4168</v>
      </c>
      <c r="J195" s="55">
        <v>95</v>
      </c>
      <c r="K195" s="4">
        <f t="shared" si="86"/>
        <v>5168</v>
      </c>
      <c r="L195" s="55">
        <v>12</v>
      </c>
      <c r="M195" s="4">
        <f t="shared" si="87"/>
        <v>6168</v>
      </c>
      <c r="N195" s="55">
        <v>0</v>
      </c>
    </row>
    <row r="196" spans="2:14" ht="12.95" customHeight="1" x14ac:dyDescent="0.2">
      <c r="B196" s="57" t="s">
        <v>317</v>
      </c>
      <c r="C196" s="5">
        <f t="shared" si="88"/>
        <v>1169</v>
      </c>
      <c r="D196" s="55">
        <v>439924</v>
      </c>
      <c r="E196" s="4">
        <f t="shared" si="83"/>
        <v>2169</v>
      </c>
      <c r="F196" s="55">
        <v>629</v>
      </c>
      <c r="G196" s="4">
        <f t="shared" si="84"/>
        <v>3169</v>
      </c>
      <c r="H196" s="55">
        <v>4616</v>
      </c>
      <c r="I196" s="4">
        <f t="shared" si="85"/>
        <v>4169</v>
      </c>
      <c r="J196" s="55">
        <v>0</v>
      </c>
      <c r="K196" s="4">
        <f t="shared" si="86"/>
        <v>5169</v>
      </c>
      <c r="L196" s="55">
        <v>0</v>
      </c>
      <c r="M196" s="4">
        <f t="shared" si="87"/>
        <v>6169</v>
      </c>
      <c r="N196" s="55">
        <v>0</v>
      </c>
    </row>
    <row r="197" spans="2:14" ht="12.95" customHeight="1" x14ac:dyDescent="0.2">
      <c r="B197" s="57" t="s">
        <v>318</v>
      </c>
      <c r="C197" s="5">
        <f t="shared" si="88"/>
        <v>1170</v>
      </c>
      <c r="D197" s="55">
        <v>85717508</v>
      </c>
      <c r="E197" s="4">
        <f t="shared" si="83"/>
        <v>2170</v>
      </c>
      <c r="F197" s="55">
        <v>515950</v>
      </c>
      <c r="G197" s="4">
        <f t="shared" si="84"/>
        <v>3170</v>
      </c>
      <c r="H197" s="55">
        <v>253878</v>
      </c>
      <c r="I197" s="4">
        <f t="shared" si="85"/>
        <v>4170</v>
      </c>
      <c r="J197" s="55">
        <v>21756</v>
      </c>
      <c r="K197" s="4">
        <f t="shared" si="86"/>
        <v>5170</v>
      </c>
      <c r="L197" s="55">
        <v>14728</v>
      </c>
      <c r="M197" s="4">
        <f t="shared" si="87"/>
        <v>6170</v>
      </c>
      <c r="N197" s="55">
        <v>8241</v>
      </c>
    </row>
    <row r="198" spans="2:14" ht="12.95" customHeight="1" x14ac:dyDescent="0.2">
      <c r="B198" s="57" t="s">
        <v>319</v>
      </c>
      <c r="C198" s="5">
        <f t="shared" si="88"/>
        <v>1171</v>
      </c>
      <c r="D198" s="55">
        <v>10310973</v>
      </c>
      <c r="E198" s="4">
        <f t="shared" si="83"/>
        <v>2171</v>
      </c>
      <c r="F198" s="55">
        <v>1739264</v>
      </c>
      <c r="G198" s="4">
        <f t="shared" si="84"/>
        <v>3171</v>
      </c>
      <c r="H198" s="55">
        <v>13520</v>
      </c>
      <c r="I198" s="4">
        <f t="shared" si="85"/>
        <v>4171</v>
      </c>
      <c r="J198" s="55">
        <v>3267</v>
      </c>
      <c r="K198" s="4">
        <f t="shared" si="86"/>
        <v>5171</v>
      </c>
      <c r="L198" s="55">
        <v>231</v>
      </c>
      <c r="M198" s="4">
        <f t="shared" si="87"/>
        <v>6171</v>
      </c>
      <c r="N198" s="55">
        <v>1347</v>
      </c>
    </row>
    <row r="199" spans="2:14" ht="12.95" customHeight="1" x14ac:dyDescent="0.2">
      <c r="B199" s="45" t="s">
        <v>332</v>
      </c>
      <c r="C199" s="5">
        <f t="shared" si="88"/>
        <v>1172</v>
      </c>
      <c r="D199" s="55">
        <v>4674950</v>
      </c>
      <c r="E199" s="5">
        <f>E198+1</f>
        <v>2172</v>
      </c>
      <c r="F199" s="55">
        <v>1712339</v>
      </c>
      <c r="G199" s="5">
        <f>G198+1</f>
        <v>3172</v>
      </c>
      <c r="H199" s="55">
        <v>0</v>
      </c>
      <c r="I199" s="5">
        <f>I198+1</f>
        <v>4172</v>
      </c>
      <c r="J199" s="55">
        <v>0</v>
      </c>
      <c r="K199" s="5">
        <f>K198+1</f>
        <v>5172</v>
      </c>
      <c r="L199" s="55">
        <v>0</v>
      </c>
      <c r="M199" s="5">
        <f>M198+1</f>
        <v>6172</v>
      </c>
      <c r="N199" s="55">
        <v>0</v>
      </c>
    </row>
    <row r="200" spans="2:14" ht="12.95" customHeight="1" x14ac:dyDescent="0.2">
      <c r="B200" s="57" t="s">
        <v>333</v>
      </c>
      <c r="C200" s="5">
        <f t="shared" si="88"/>
        <v>1173</v>
      </c>
      <c r="D200" s="55">
        <v>5636022</v>
      </c>
      <c r="E200" s="5">
        <f>E199+1</f>
        <v>2173</v>
      </c>
      <c r="F200" s="55">
        <v>26925</v>
      </c>
      <c r="G200" s="5">
        <f>G199+1</f>
        <v>3173</v>
      </c>
      <c r="H200" s="55">
        <v>13520</v>
      </c>
      <c r="I200" s="5">
        <f>I199+1</f>
        <v>4173</v>
      </c>
      <c r="J200" s="55">
        <v>3267</v>
      </c>
      <c r="K200" s="5">
        <f>K199+1</f>
        <v>5173</v>
      </c>
      <c r="L200" s="55">
        <v>231</v>
      </c>
      <c r="M200" s="5">
        <f>M199+1</f>
        <v>6173</v>
      </c>
      <c r="N200" s="55">
        <v>1347</v>
      </c>
    </row>
    <row r="201" spans="2:14" s="41" customFormat="1" ht="12.95" customHeight="1" x14ac:dyDescent="0.2">
      <c r="B201" s="82" t="s">
        <v>236</v>
      </c>
      <c r="C201" s="86">
        <f>C200+1</f>
        <v>1174</v>
      </c>
      <c r="D201" s="75">
        <v>150578656</v>
      </c>
      <c r="E201" s="86">
        <f>+C201+1000</f>
        <v>2174</v>
      </c>
      <c r="F201" s="75">
        <v>3003461</v>
      </c>
      <c r="G201" s="86">
        <f>+E201+1000</f>
        <v>3174</v>
      </c>
      <c r="H201" s="75">
        <v>572996</v>
      </c>
      <c r="I201" s="86">
        <f>+G201+1000</f>
        <v>4174</v>
      </c>
      <c r="J201" s="75">
        <v>27227</v>
      </c>
      <c r="K201" s="86">
        <f>+I201+1000</f>
        <v>5174</v>
      </c>
      <c r="L201" s="75">
        <v>17549</v>
      </c>
      <c r="M201" s="86">
        <f>+K201+1000</f>
        <v>6174</v>
      </c>
      <c r="N201" s="75">
        <v>14325</v>
      </c>
    </row>
    <row r="204" spans="2:14" ht="12.95" customHeight="1" x14ac:dyDescent="0.2">
      <c r="B204" s="103" t="s">
        <v>448</v>
      </c>
    </row>
  </sheetData>
  <mergeCells count="23">
    <mergeCell ref="M10:N11"/>
    <mergeCell ref="C140:D141"/>
    <mergeCell ref="E140:F141"/>
    <mergeCell ref="G140:H141"/>
    <mergeCell ref="I140:J141"/>
    <mergeCell ref="K140:L141"/>
    <mergeCell ref="K10:L11"/>
    <mergeCell ref="B10:B11"/>
    <mergeCell ref="B75:B76"/>
    <mergeCell ref="B140:B141"/>
    <mergeCell ref="M2:N2"/>
    <mergeCell ref="M4:N4"/>
    <mergeCell ref="M140:N141"/>
    <mergeCell ref="C75:D76"/>
    <mergeCell ref="E75:F76"/>
    <mergeCell ref="G75:H76"/>
    <mergeCell ref="I75:J76"/>
    <mergeCell ref="K75:L76"/>
    <mergeCell ref="M75:N76"/>
    <mergeCell ref="C10:D11"/>
    <mergeCell ref="E10:F11"/>
    <mergeCell ref="G10:H11"/>
    <mergeCell ref="I10:J11"/>
  </mergeCells>
  <pageMargins left="0.78740157480314965" right="0" top="0.51181102362204722" bottom="0" header="0.51181102362204722" footer="0.51181102362204722"/>
  <pageSetup paperSize="9" scale="82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B2:U160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68.6640625" style="1" bestFit="1" customWidth="1"/>
    <col min="3" max="3" width="5.83203125" style="4" customWidth="1"/>
    <col min="4" max="4" width="13.83203125" style="34" bestFit="1" customWidth="1"/>
    <col min="5" max="5" width="5.83203125" style="4" customWidth="1"/>
    <col min="6" max="6" width="13.83203125" style="34" bestFit="1" customWidth="1"/>
    <col min="7" max="7" width="5.83203125" style="3" customWidth="1"/>
    <col min="8" max="8" width="12.6640625" style="34" bestFit="1" customWidth="1"/>
    <col min="9" max="9" width="5.83203125" style="3" customWidth="1"/>
    <col min="10" max="10" width="12.6640625" style="34" bestFit="1" customWidth="1"/>
    <col min="11" max="11" width="5.83203125" style="6" customWidth="1"/>
    <col min="12" max="12" width="13.83203125" style="34" bestFit="1" customWidth="1"/>
    <col min="13" max="13" width="5.83203125" style="3" customWidth="1"/>
    <col min="14" max="14" width="13.83203125" style="34" bestFit="1" customWidth="1"/>
    <col min="15" max="16384" width="7.5" style="1"/>
  </cols>
  <sheetData>
    <row r="2" spans="2:14" ht="15.75" x14ac:dyDescent="0.25">
      <c r="B2" s="54" t="s">
        <v>524</v>
      </c>
      <c r="M2" s="130"/>
      <c r="N2" s="130"/>
    </row>
    <row r="3" spans="2:14" ht="12.95" customHeight="1" x14ac:dyDescent="0.2">
      <c r="B3" s="22"/>
      <c r="M3" s="11"/>
      <c r="N3" s="30"/>
    </row>
    <row r="4" spans="2:14" ht="12.95" customHeight="1" x14ac:dyDescent="0.2">
      <c r="B4" s="80" t="s">
        <v>262</v>
      </c>
      <c r="M4" s="126"/>
      <c r="N4" s="126"/>
    </row>
    <row r="5" spans="2:14" ht="12.95" customHeight="1" x14ac:dyDescent="0.2">
      <c r="B5" s="21" t="s">
        <v>531</v>
      </c>
      <c r="M5" s="11"/>
      <c r="N5" s="30"/>
    </row>
    <row r="6" spans="2:14" ht="12.95" customHeight="1" x14ac:dyDescent="0.2">
      <c r="B6" s="22" t="s">
        <v>200</v>
      </c>
    </row>
    <row r="8" spans="2:14" ht="12.95" customHeight="1" x14ac:dyDescent="0.2"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ht="12.95" customHeight="1" x14ac:dyDescent="0.2">
      <c r="B9" s="89" t="s">
        <v>247</v>
      </c>
    </row>
    <row r="10" spans="2:14" ht="12.95" customHeight="1" x14ac:dyDescent="0.2">
      <c r="B10" s="128" t="s">
        <v>237</v>
      </c>
      <c r="C10" s="127" t="s">
        <v>244</v>
      </c>
      <c r="D10" s="127"/>
      <c r="E10" s="127" t="s">
        <v>263</v>
      </c>
      <c r="F10" s="127"/>
      <c r="G10" s="127" t="s">
        <v>267</v>
      </c>
      <c r="H10" s="127"/>
      <c r="I10" s="127" t="s">
        <v>264</v>
      </c>
      <c r="J10" s="127"/>
      <c r="K10" s="127" t="s">
        <v>265</v>
      </c>
      <c r="L10" s="127"/>
      <c r="M10" s="127" t="s">
        <v>266</v>
      </c>
      <c r="N10" s="127"/>
    </row>
    <row r="11" spans="2:14" ht="12.95" customHeight="1" x14ac:dyDescent="0.2">
      <c r="B11" s="129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</row>
    <row r="12" spans="2:14" s="41" customFormat="1" ht="12.95" customHeight="1" x14ac:dyDescent="0.2">
      <c r="B12" s="41" t="s">
        <v>227</v>
      </c>
      <c r="C12" s="32" t="s">
        <v>248</v>
      </c>
      <c r="D12" s="58">
        <v>3254</v>
      </c>
      <c r="E12" s="31">
        <f>+C12+1000</f>
        <v>2001</v>
      </c>
      <c r="F12" s="58">
        <v>28</v>
      </c>
      <c r="G12" s="31">
        <f>+E12+1000</f>
        <v>3001</v>
      </c>
      <c r="H12" s="58">
        <v>199282</v>
      </c>
      <c r="I12" s="31">
        <f>+G12+1000</f>
        <v>4001</v>
      </c>
      <c r="J12" s="58">
        <v>19451</v>
      </c>
      <c r="K12" s="7">
        <f>+I12+1000</f>
        <v>5001</v>
      </c>
      <c r="L12" s="58">
        <v>21448</v>
      </c>
      <c r="M12" s="7">
        <f>+K12+1000</f>
        <v>6001</v>
      </c>
      <c r="N12" s="58">
        <v>4898514</v>
      </c>
    </row>
    <row r="13" spans="2:14" ht="12.95" customHeight="1" x14ac:dyDescent="0.2">
      <c r="B13" s="26" t="s">
        <v>380</v>
      </c>
      <c r="C13" s="3">
        <f>C12+1</f>
        <v>1002</v>
      </c>
      <c r="D13" s="55">
        <v>3254</v>
      </c>
      <c r="E13" s="3">
        <f>+C13+1000</f>
        <v>2002</v>
      </c>
      <c r="F13" s="55">
        <v>0</v>
      </c>
      <c r="G13" s="3">
        <f>+E13+1000</f>
        <v>3002</v>
      </c>
      <c r="H13" s="55">
        <v>199282</v>
      </c>
      <c r="I13" s="3">
        <f>+G13+1000</f>
        <v>4002</v>
      </c>
      <c r="J13" s="55">
        <v>19451</v>
      </c>
      <c r="K13" s="4">
        <f>+I13+1000</f>
        <v>5002</v>
      </c>
      <c r="L13" s="55">
        <v>21448</v>
      </c>
      <c r="M13" s="4">
        <f>+K13+1000</f>
        <v>6002</v>
      </c>
      <c r="N13" s="55">
        <v>4898514</v>
      </c>
    </row>
    <row r="14" spans="2:14" ht="12.95" customHeight="1" x14ac:dyDescent="0.2">
      <c r="B14" s="26" t="s">
        <v>319</v>
      </c>
      <c r="C14" s="47">
        <f>C13+1</f>
        <v>1003</v>
      </c>
      <c r="D14" s="55">
        <v>0</v>
      </c>
      <c r="E14" s="3">
        <f>+C14+1000</f>
        <v>2003</v>
      </c>
      <c r="F14" s="55">
        <v>28</v>
      </c>
      <c r="G14" s="3">
        <f>+E14+1000</f>
        <v>3003</v>
      </c>
      <c r="H14" s="55">
        <v>0</v>
      </c>
      <c r="I14" s="3">
        <f>+G14+1000</f>
        <v>4003</v>
      </c>
      <c r="J14" s="55">
        <v>0</v>
      </c>
      <c r="K14" s="4">
        <f>+I14+1000</f>
        <v>5003</v>
      </c>
      <c r="L14" s="55">
        <v>0</v>
      </c>
      <c r="M14" s="4">
        <f>+K14+1000</f>
        <v>6003</v>
      </c>
      <c r="N14" s="55">
        <v>0</v>
      </c>
    </row>
    <row r="15" spans="2:14" ht="12.95" customHeight="1" x14ac:dyDescent="0.2">
      <c r="B15" s="62" t="s">
        <v>303</v>
      </c>
      <c r="C15" s="3">
        <f>C14+1</f>
        <v>1004</v>
      </c>
      <c r="D15" s="55">
        <v>0</v>
      </c>
      <c r="E15" s="3">
        <f>+C15+1000</f>
        <v>2004</v>
      </c>
      <c r="F15" s="55">
        <v>0</v>
      </c>
      <c r="G15" s="3">
        <f>+E15+1000</f>
        <v>3004</v>
      </c>
      <c r="H15" s="55">
        <v>0</v>
      </c>
      <c r="I15" s="3">
        <f>+G15+1000</f>
        <v>4004</v>
      </c>
      <c r="J15" s="55">
        <v>0</v>
      </c>
      <c r="K15" s="4">
        <f>+I15+1000</f>
        <v>5004</v>
      </c>
      <c r="L15" s="55">
        <v>0</v>
      </c>
      <c r="M15" s="4">
        <f>+K15+1000</f>
        <v>6004</v>
      </c>
      <c r="N15" s="55">
        <v>0</v>
      </c>
    </row>
    <row r="16" spans="2:14" ht="12.95" customHeight="1" x14ac:dyDescent="0.2">
      <c r="B16" s="62" t="s">
        <v>346</v>
      </c>
      <c r="C16" s="3">
        <f>C15+1</f>
        <v>1005</v>
      </c>
      <c r="D16" s="55">
        <v>0</v>
      </c>
      <c r="E16" s="3">
        <f>+C16+1000</f>
        <v>2005</v>
      </c>
      <c r="F16" s="55">
        <v>28</v>
      </c>
      <c r="G16" s="3">
        <f>+E16+1000</f>
        <v>3005</v>
      </c>
      <c r="H16" s="55">
        <v>0</v>
      </c>
      <c r="I16" s="3">
        <f>+G16+1000</f>
        <v>4005</v>
      </c>
      <c r="J16" s="55">
        <v>0</v>
      </c>
      <c r="K16" s="4">
        <f>+I16+1000</f>
        <v>5005</v>
      </c>
      <c r="L16" s="55">
        <v>0</v>
      </c>
      <c r="M16" s="4">
        <f>+K16+1000</f>
        <v>6005</v>
      </c>
      <c r="N16" s="55">
        <v>0</v>
      </c>
    </row>
    <row r="17" spans="2:14" ht="12.95" customHeight="1" x14ac:dyDescent="0.2">
      <c r="C17" s="3"/>
      <c r="E17" s="3"/>
      <c r="K17" s="4"/>
      <c r="M17" s="4"/>
    </row>
    <row r="18" spans="2:14" s="41" customFormat="1" ht="12.95" customHeight="1" x14ac:dyDescent="0.2">
      <c r="B18" s="41" t="s">
        <v>229</v>
      </c>
      <c r="C18" s="32">
        <f>C16+1</f>
        <v>1006</v>
      </c>
      <c r="D18" s="58">
        <v>148</v>
      </c>
      <c r="E18" s="31">
        <f>+C18+1000</f>
        <v>2006</v>
      </c>
      <c r="F18" s="58">
        <v>11148</v>
      </c>
      <c r="G18" s="31">
        <f>+E18+1000</f>
        <v>3006</v>
      </c>
      <c r="H18" s="58">
        <v>10890</v>
      </c>
      <c r="I18" s="31">
        <f>+G18+1000</f>
        <v>4006</v>
      </c>
      <c r="J18" s="58">
        <v>9430</v>
      </c>
      <c r="K18" s="7">
        <f>+I18+1000</f>
        <v>5006</v>
      </c>
      <c r="L18" s="58">
        <v>111485</v>
      </c>
      <c r="M18" s="7">
        <f>+K18+1000</f>
        <v>6006</v>
      </c>
      <c r="N18" s="58">
        <v>5927458</v>
      </c>
    </row>
    <row r="19" spans="2:14" ht="12.95" customHeight="1" x14ac:dyDescent="0.2">
      <c r="B19" s="26" t="s">
        <v>380</v>
      </c>
      <c r="C19" s="3">
        <f>C18+1</f>
        <v>1007</v>
      </c>
      <c r="D19" s="55">
        <v>148</v>
      </c>
      <c r="E19" s="3">
        <f>+C19+1000</f>
        <v>2007</v>
      </c>
      <c r="F19" s="55">
        <v>11148</v>
      </c>
      <c r="G19" s="3">
        <f>+E19+1000</f>
        <v>3007</v>
      </c>
      <c r="H19" s="55">
        <v>10890</v>
      </c>
      <c r="I19" s="3">
        <f>+G19+1000</f>
        <v>4007</v>
      </c>
      <c r="J19" s="55">
        <v>9430</v>
      </c>
      <c r="K19" s="4">
        <f>+I19+1000</f>
        <v>5007</v>
      </c>
      <c r="L19" s="55">
        <v>111485</v>
      </c>
      <c r="M19" s="4">
        <f>+K19+1000</f>
        <v>6007</v>
      </c>
      <c r="N19" s="55">
        <v>5833798</v>
      </c>
    </row>
    <row r="20" spans="2:14" ht="12.95" customHeight="1" x14ac:dyDescent="0.2">
      <c r="B20" s="26" t="s">
        <v>319</v>
      </c>
      <c r="C20" s="47">
        <f>C19+1</f>
        <v>1008</v>
      </c>
      <c r="D20" s="55">
        <v>0</v>
      </c>
      <c r="E20" s="3">
        <f>+C20+1000</f>
        <v>2008</v>
      </c>
      <c r="F20" s="55">
        <v>0</v>
      </c>
      <c r="G20" s="3">
        <f>+E20+1000</f>
        <v>3008</v>
      </c>
      <c r="H20" s="55">
        <v>0</v>
      </c>
      <c r="I20" s="3">
        <f>+G20+1000</f>
        <v>4008</v>
      </c>
      <c r="J20" s="55">
        <v>0</v>
      </c>
      <c r="K20" s="4">
        <f>+I20+1000</f>
        <v>5008</v>
      </c>
      <c r="L20" s="55">
        <v>0</v>
      </c>
      <c r="M20" s="4">
        <f>+K20+1000</f>
        <v>6008</v>
      </c>
      <c r="N20" s="55">
        <v>93660</v>
      </c>
    </row>
    <row r="21" spans="2:14" ht="12.95" customHeight="1" x14ac:dyDescent="0.2">
      <c r="B21" s="62" t="s">
        <v>303</v>
      </c>
      <c r="C21" s="3">
        <f>C20+1</f>
        <v>1009</v>
      </c>
      <c r="D21" s="55">
        <v>0</v>
      </c>
      <c r="E21" s="3">
        <f>+C21+1000</f>
        <v>2009</v>
      </c>
      <c r="F21" s="55">
        <v>0</v>
      </c>
      <c r="G21" s="3">
        <f>+E21+1000</f>
        <v>3009</v>
      </c>
      <c r="H21" s="55">
        <v>0</v>
      </c>
      <c r="I21" s="3">
        <f>+G21+1000</f>
        <v>4009</v>
      </c>
      <c r="J21" s="55">
        <v>0</v>
      </c>
      <c r="K21" s="4">
        <f>+I21+1000</f>
        <v>5009</v>
      </c>
      <c r="L21" s="55">
        <v>0</v>
      </c>
      <c r="M21" s="4">
        <f>+K21+1000</f>
        <v>6009</v>
      </c>
      <c r="N21" s="55">
        <v>93660</v>
      </c>
    </row>
    <row r="22" spans="2:14" ht="12.95" customHeight="1" x14ac:dyDescent="0.2">
      <c r="B22" s="62" t="s">
        <v>346</v>
      </c>
      <c r="C22" s="3">
        <f>C21+1</f>
        <v>1010</v>
      </c>
      <c r="D22" s="55">
        <v>0</v>
      </c>
      <c r="E22" s="3">
        <f>+C22+1000</f>
        <v>2010</v>
      </c>
      <c r="F22" s="55">
        <v>0</v>
      </c>
      <c r="G22" s="3">
        <f>+E22+1000</f>
        <v>3010</v>
      </c>
      <c r="H22" s="55">
        <v>0</v>
      </c>
      <c r="I22" s="3">
        <f>+G22+1000</f>
        <v>4010</v>
      </c>
      <c r="J22" s="55">
        <v>0</v>
      </c>
      <c r="K22" s="4">
        <f>+I22+1000</f>
        <v>5010</v>
      </c>
      <c r="L22" s="55">
        <v>0</v>
      </c>
      <c r="M22" s="4">
        <f>+K22+1000</f>
        <v>6010</v>
      </c>
      <c r="N22" s="55">
        <v>0</v>
      </c>
    </row>
    <row r="23" spans="2:14" ht="12.95" customHeight="1" x14ac:dyDescent="0.2">
      <c r="C23" s="3"/>
      <c r="E23" s="3"/>
      <c r="K23" s="4"/>
      <c r="M23" s="4"/>
    </row>
    <row r="24" spans="2:14" s="41" customFormat="1" ht="12.95" customHeight="1" x14ac:dyDescent="0.2">
      <c r="B24" s="41" t="s">
        <v>230</v>
      </c>
      <c r="C24" s="32">
        <f>C22+1</f>
        <v>1011</v>
      </c>
      <c r="D24" s="58">
        <v>794069</v>
      </c>
      <c r="E24" s="31">
        <f>+C24+1000</f>
        <v>2011</v>
      </c>
      <c r="F24" s="58">
        <v>181096</v>
      </c>
      <c r="G24" s="31">
        <f>+E24+1000</f>
        <v>3011</v>
      </c>
      <c r="H24" s="58">
        <v>425238</v>
      </c>
      <c r="I24" s="31">
        <f>+G24+1000</f>
        <v>4011</v>
      </c>
      <c r="J24" s="58">
        <v>147116</v>
      </c>
      <c r="K24" s="7">
        <f>+I24+1000</f>
        <v>5011</v>
      </c>
      <c r="L24" s="58">
        <v>474386</v>
      </c>
      <c r="M24" s="7">
        <f>+K24+1000</f>
        <v>6011</v>
      </c>
      <c r="N24" s="58">
        <v>3034075</v>
      </c>
    </row>
    <row r="25" spans="2:14" ht="12.95" customHeight="1" x14ac:dyDescent="0.2">
      <c r="B25" s="26" t="s">
        <v>380</v>
      </c>
      <c r="C25" s="3">
        <f>C24+1</f>
        <v>1012</v>
      </c>
      <c r="D25" s="55">
        <v>292079</v>
      </c>
      <c r="E25" s="3">
        <f>+C25+1000</f>
        <v>2012</v>
      </c>
      <c r="F25" s="55">
        <v>0</v>
      </c>
      <c r="G25" s="3">
        <f>+E25+1000</f>
        <v>3012</v>
      </c>
      <c r="H25" s="55">
        <v>0</v>
      </c>
      <c r="I25" s="3">
        <f>+G25+1000</f>
        <v>4012</v>
      </c>
      <c r="J25" s="55">
        <v>0</v>
      </c>
      <c r="K25" s="4">
        <f>+I25+1000</f>
        <v>5012</v>
      </c>
      <c r="L25" s="55">
        <v>0</v>
      </c>
      <c r="M25" s="4">
        <f>+K25+1000</f>
        <v>6012</v>
      </c>
      <c r="N25" s="55">
        <v>0</v>
      </c>
    </row>
    <row r="26" spans="2:14" ht="12.95" customHeight="1" x14ac:dyDescent="0.2">
      <c r="B26" s="26" t="s">
        <v>319</v>
      </c>
      <c r="C26" s="47">
        <f>C25+1</f>
        <v>1013</v>
      </c>
      <c r="D26" s="55">
        <v>501990</v>
      </c>
      <c r="E26" s="3">
        <f>+C26+1000</f>
        <v>2013</v>
      </c>
      <c r="F26" s="55">
        <v>181096</v>
      </c>
      <c r="G26" s="3">
        <f>+E26+1000</f>
        <v>3013</v>
      </c>
      <c r="H26" s="55">
        <v>425238</v>
      </c>
      <c r="I26" s="3">
        <f>+G26+1000</f>
        <v>4013</v>
      </c>
      <c r="J26" s="55">
        <v>147116</v>
      </c>
      <c r="K26" s="4">
        <f>+I26+1000</f>
        <v>5013</v>
      </c>
      <c r="L26" s="55">
        <v>474386</v>
      </c>
      <c r="M26" s="4">
        <f>+K26+1000</f>
        <v>6013</v>
      </c>
      <c r="N26" s="55">
        <v>3034075</v>
      </c>
    </row>
    <row r="27" spans="2:14" ht="12.95" customHeight="1" x14ac:dyDescent="0.2">
      <c r="B27" s="62" t="s">
        <v>303</v>
      </c>
      <c r="C27" s="3">
        <f>C26+1</f>
        <v>1014</v>
      </c>
      <c r="D27" s="55">
        <v>501990</v>
      </c>
      <c r="E27" s="3">
        <f>+C27+1000</f>
        <v>2014</v>
      </c>
      <c r="F27" s="55">
        <v>181096</v>
      </c>
      <c r="G27" s="3">
        <f>+E27+1000</f>
        <v>3014</v>
      </c>
      <c r="H27" s="55">
        <v>425238</v>
      </c>
      <c r="I27" s="3">
        <f>+G27+1000</f>
        <v>4014</v>
      </c>
      <c r="J27" s="55">
        <v>147116</v>
      </c>
      <c r="K27" s="4">
        <f>+I27+1000</f>
        <v>5014</v>
      </c>
      <c r="L27" s="55">
        <v>474386</v>
      </c>
      <c r="M27" s="4">
        <f>+K27+1000</f>
        <v>6014</v>
      </c>
      <c r="N27" s="55">
        <v>3034075</v>
      </c>
    </row>
    <row r="28" spans="2:14" ht="12.95" customHeight="1" x14ac:dyDescent="0.2">
      <c r="B28" s="62" t="s">
        <v>346</v>
      </c>
      <c r="C28" s="3">
        <f>C27+1</f>
        <v>1015</v>
      </c>
      <c r="D28" s="55">
        <v>0</v>
      </c>
      <c r="E28" s="3">
        <f>+C28+1000</f>
        <v>2015</v>
      </c>
      <c r="F28" s="55">
        <v>0</v>
      </c>
      <c r="G28" s="3">
        <f>+E28+1000</f>
        <v>3015</v>
      </c>
      <c r="H28" s="55">
        <v>0</v>
      </c>
      <c r="I28" s="3">
        <f>+G28+1000</f>
        <v>4015</v>
      </c>
      <c r="J28" s="55">
        <v>0</v>
      </c>
      <c r="K28" s="4">
        <f>+I28+1000</f>
        <v>5015</v>
      </c>
      <c r="L28" s="55">
        <v>0</v>
      </c>
      <c r="M28" s="4">
        <f>+K28+1000</f>
        <v>6015</v>
      </c>
      <c r="N28" s="55">
        <v>0</v>
      </c>
    </row>
    <row r="29" spans="2:14" ht="12.95" customHeight="1" x14ac:dyDescent="0.2">
      <c r="C29" s="3"/>
      <c r="E29" s="3"/>
    </row>
    <row r="30" spans="2:14" s="41" customFormat="1" ht="12.95" customHeight="1" x14ac:dyDescent="0.2">
      <c r="B30" s="41" t="s">
        <v>111</v>
      </c>
      <c r="C30" s="7">
        <f>C28+1</f>
        <v>1016</v>
      </c>
      <c r="D30" s="58">
        <v>797471</v>
      </c>
      <c r="E30" s="7">
        <f>+C30+1000</f>
        <v>2016</v>
      </c>
      <c r="F30" s="58">
        <v>192272</v>
      </c>
      <c r="G30" s="7">
        <f>+E30+1000</f>
        <v>3016</v>
      </c>
      <c r="H30" s="58">
        <v>635411</v>
      </c>
      <c r="I30" s="7">
        <f>+G30+1000</f>
        <v>4016</v>
      </c>
      <c r="J30" s="58">
        <v>175996</v>
      </c>
      <c r="K30" s="7">
        <f>+I30+1000</f>
        <v>5016</v>
      </c>
      <c r="L30" s="58">
        <v>607320</v>
      </c>
      <c r="M30" s="7">
        <f>+K30+1000</f>
        <v>6016</v>
      </c>
      <c r="N30" s="58">
        <v>13860047</v>
      </c>
    </row>
    <row r="31" spans="2:14" ht="12.95" customHeight="1" x14ac:dyDescent="0.2">
      <c r="C31" s="6"/>
      <c r="E31" s="6"/>
      <c r="G31" s="6"/>
      <c r="I31" s="6"/>
      <c r="M31" s="6"/>
    </row>
    <row r="32" spans="2:14" ht="12.95" customHeight="1" x14ac:dyDescent="0.2">
      <c r="B32" s="1" t="s">
        <v>210</v>
      </c>
      <c r="C32" s="4">
        <f>C30+1</f>
        <v>1017</v>
      </c>
      <c r="D32" s="55">
        <v>0</v>
      </c>
      <c r="E32" s="3">
        <f>+C32+1000</f>
        <v>2017</v>
      </c>
      <c r="F32" s="55">
        <v>0</v>
      </c>
      <c r="G32" s="3">
        <f>+E32+1000</f>
        <v>3017</v>
      </c>
      <c r="H32" s="55">
        <v>0</v>
      </c>
      <c r="I32" s="3">
        <f>+G32+1000</f>
        <v>4017</v>
      </c>
      <c r="J32" s="55">
        <v>0</v>
      </c>
      <c r="K32" s="4">
        <f>+I32+1000</f>
        <v>5017</v>
      </c>
      <c r="L32" s="55">
        <v>0</v>
      </c>
      <c r="M32" s="4">
        <f>+K32+1000</f>
        <v>6017</v>
      </c>
      <c r="N32" s="55">
        <v>425351</v>
      </c>
    </row>
    <row r="33" spans="2:14" ht="12.95" customHeight="1" x14ac:dyDescent="0.2">
      <c r="B33" s="1" t="s">
        <v>24</v>
      </c>
      <c r="C33" s="4">
        <f>C32+1</f>
        <v>1018</v>
      </c>
      <c r="D33" s="55">
        <v>0</v>
      </c>
      <c r="E33" s="3">
        <f>+C33+1000</f>
        <v>2018</v>
      </c>
      <c r="F33" s="55">
        <v>0</v>
      </c>
      <c r="G33" s="3">
        <f>+E33+1000</f>
        <v>3018</v>
      </c>
      <c r="H33" s="55">
        <v>0</v>
      </c>
      <c r="I33" s="3">
        <f>+G33+1000</f>
        <v>4018</v>
      </c>
      <c r="J33" s="55">
        <v>0</v>
      </c>
      <c r="K33" s="4">
        <f>+I33+1000</f>
        <v>5018</v>
      </c>
      <c r="L33" s="55">
        <v>0</v>
      </c>
      <c r="M33" s="4">
        <f>+K33+1000</f>
        <v>6018</v>
      </c>
      <c r="N33" s="55">
        <v>2341708</v>
      </c>
    </row>
    <row r="34" spans="2:14" ht="12.95" customHeight="1" x14ac:dyDescent="0.2">
      <c r="B34" s="1" t="s">
        <v>25</v>
      </c>
      <c r="C34" s="4">
        <f>C33+1</f>
        <v>1019</v>
      </c>
      <c r="D34" s="55">
        <v>0</v>
      </c>
      <c r="E34" s="3">
        <f>+C34+1000</f>
        <v>2019</v>
      </c>
      <c r="F34" s="55">
        <v>0</v>
      </c>
      <c r="G34" s="3">
        <f>+E34+1000</f>
        <v>3019</v>
      </c>
      <c r="H34" s="55">
        <v>0</v>
      </c>
      <c r="I34" s="3">
        <f>+G34+1000</f>
        <v>4019</v>
      </c>
      <c r="J34" s="55">
        <v>0</v>
      </c>
      <c r="K34" s="4">
        <f>+I34+1000</f>
        <v>5019</v>
      </c>
      <c r="L34" s="55">
        <v>0</v>
      </c>
      <c r="M34" s="4">
        <f>+K34+1000</f>
        <v>6019</v>
      </c>
      <c r="N34" s="55">
        <v>2146720</v>
      </c>
    </row>
    <row r="35" spans="2:14" s="41" customFormat="1" ht="12.95" customHeight="1" x14ac:dyDescent="0.2">
      <c r="B35" s="82" t="s">
        <v>0</v>
      </c>
      <c r="C35" s="86">
        <f>C34+1</f>
        <v>1020</v>
      </c>
      <c r="D35" s="75">
        <v>797471</v>
      </c>
      <c r="E35" s="87">
        <f>+C35+1000</f>
        <v>2020</v>
      </c>
      <c r="F35" s="75">
        <v>192272</v>
      </c>
      <c r="G35" s="86">
        <f>+E35+1000</f>
        <v>3020</v>
      </c>
      <c r="H35" s="75">
        <v>635411</v>
      </c>
      <c r="I35" s="86">
        <f>+G35+1000</f>
        <v>4020</v>
      </c>
      <c r="J35" s="75">
        <v>175996</v>
      </c>
      <c r="K35" s="86">
        <f>+I35+1000</f>
        <v>5020</v>
      </c>
      <c r="L35" s="75">
        <v>607320</v>
      </c>
      <c r="M35" s="86">
        <f>+K35+1000</f>
        <v>6020</v>
      </c>
      <c r="N35" s="75">
        <v>18773826</v>
      </c>
    </row>
    <row r="36" spans="2:14" ht="12.95" customHeight="1" x14ac:dyDescent="0.2">
      <c r="C36" s="3"/>
    </row>
    <row r="37" spans="2:14" ht="12.95" customHeight="1" x14ac:dyDescent="0.2"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</row>
    <row r="38" spans="2:14" ht="12.95" customHeight="1" x14ac:dyDescent="0.2">
      <c r="B38" s="89" t="s">
        <v>246</v>
      </c>
    </row>
    <row r="39" spans="2:14" ht="12.95" customHeight="1" x14ac:dyDescent="0.2">
      <c r="B39" s="128" t="s">
        <v>237</v>
      </c>
      <c r="C39" s="127" t="s">
        <v>244</v>
      </c>
      <c r="D39" s="127"/>
      <c r="E39" s="127" t="s">
        <v>263</v>
      </c>
      <c r="F39" s="127"/>
      <c r="G39" s="127" t="s">
        <v>267</v>
      </c>
      <c r="H39" s="127"/>
      <c r="I39" s="127" t="s">
        <v>264</v>
      </c>
      <c r="J39" s="127"/>
      <c r="K39" s="127" t="s">
        <v>265</v>
      </c>
      <c r="L39" s="127"/>
      <c r="M39" s="127" t="s">
        <v>266</v>
      </c>
      <c r="N39" s="127"/>
    </row>
    <row r="40" spans="2:14" ht="12.95" customHeight="1" x14ac:dyDescent="0.2">
      <c r="B40" s="129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</row>
    <row r="41" spans="2:14" s="41" customFormat="1" ht="12.95" customHeight="1" x14ac:dyDescent="0.2">
      <c r="B41" s="41" t="s">
        <v>227</v>
      </c>
      <c r="C41" s="32">
        <f>C35+1</f>
        <v>1021</v>
      </c>
      <c r="D41" s="58">
        <v>325167</v>
      </c>
      <c r="E41" s="31">
        <f>+C41+1000</f>
        <v>2021</v>
      </c>
      <c r="F41" s="58">
        <v>128093</v>
      </c>
      <c r="G41" s="31">
        <f>+E41+1000</f>
        <v>3021</v>
      </c>
      <c r="H41" s="58">
        <v>564796</v>
      </c>
      <c r="I41" s="31">
        <f>+G41+1000</f>
        <v>4021</v>
      </c>
      <c r="J41" s="58">
        <v>752510</v>
      </c>
      <c r="K41" s="7">
        <f>+I41+1000</f>
        <v>5021</v>
      </c>
      <c r="L41" s="58">
        <v>923332</v>
      </c>
      <c r="M41" s="7">
        <f>+K41+1000</f>
        <v>6021</v>
      </c>
      <c r="N41" s="58">
        <v>2448079</v>
      </c>
    </row>
    <row r="42" spans="2:14" ht="12.95" customHeight="1" x14ac:dyDescent="0.2">
      <c r="B42" s="26" t="s">
        <v>380</v>
      </c>
      <c r="C42" s="3">
        <f>C41+1</f>
        <v>1022</v>
      </c>
      <c r="D42" s="55">
        <v>325139</v>
      </c>
      <c r="E42" s="3">
        <f>+C42+1000</f>
        <v>2022</v>
      </c>
      <c r="F42" s="55">
        <v>128093</v>
      </c>
      <c r="G42" s="3">
        <f>+E42+1000</f>
        <v>3022</v>
      </c>
      <c r="H42" s="55">
        <v>564796</v>
      </c>
      <c r="I42" s="3">
        <f>+G42+1000</f>
        <v>4022</v>
      </c>
      <c r="J42" s="55">
        <v>752510</v>
      </c>
      <c r="K42" s="4">
        <f>+I42+1000</f>
        <v>5022</v>
      </c>
      <c r="L42" s="55">
        <v>923332</v>
      </c>
      <c r="M42" s="4">
        <f>+K42+1000</f>
        <v>6022</v>
      </c>
      <c r="N42" s="55">
        <v>2448079</v>
      </c>
    </row>
    <row r="43" spans="2:14" ht="12.95" customHeight="1" x14ac:dyDescent="0.2">
      <c r="B43" s="26" t="s">
        <v>319</v>
      </c>
      <c r="C43" s="47">
        <f>C42+1</f>
        <v>1023</v>
      </c>
      <c r="D43" s="55">
        <v>28</v>
      </c>
      <c r="E43" s="3">
        <f>+C43+1000</f>
        <v>2023</v>
      </c>
      <c r="F43" s="55">
        <v>0</v>
      </c>
      <c r="G43" s="3">
        <f>+E43+1000</f>
        <v>3023</v>
      </c>
      <c r="H43" s="55">
        <v>0</v>
      </c>
      <c r="I43" s="3">
        <f>+G43+1000</f>
        <v>4023</v>
      </c>
      <c r="J43" s="55">
        <v>0</v>
      </c>
      <c r="K43" s="4">
        <f>+I43+1000</f>
        <v>5023</v>
      </c>
      <c r="L43" s="55">
        <v>0</v>
      </c>
      <c r="M43" s="4">
        <f>+K43+1000</f>
        <v>6023</v>
      </c>
      <c r="N43" s="55">
        <v>0</v>
      </c>
    </row>
    <row r="44" spans="2:14" ht="12.95" customHeight="1" x14ac:dyDescent="0.2">
      <c r="B44" s="62" t="s">
        <v>303</v>
      </c>
      <c r="C44" s="3">
        <f>C43+1</f>
        <v>1024</v>
      </c>
      <c r="D44" s="55">
        <v>0</v>
      </c>
      <c r="E44" s="3">
        <f>+C44+1000</f>
        <v>2024</v>
      </c>
      <c r="F44" s="55">
        <v>0</v>
      </c>
      <c r="G44" s="3">
        <f>+E44+1000</f>
        <v>3024</v>
      </c>
      <c r="H44" s="55">
        <v>0</v>
      </c>
      <c r="I44" s="3">
        <f>+G44+1000</f>
        <v>4024</v>
      </c>
      <c r="J44" s="55">
        <v>0</v>
      </c>
      <c r="K44" s="4">
        <f>+I44+1000</f>
        <v>5024</v>
      </c>
      <c r="L44" s="55">
        <v>0</v>
      </c>
      <c r="M44" s="4">
        <f>+K44+1000</f>
        <v>6024</v>
      </c>
      <c r="N44" s="55">
        <v>0</v>
      </c>
    </row>
    <row r="45" spans="2:14" ht="12.95" customHeight="1" x14ac:dyDescent="0.2">
      <c r="B45" s="62" t="s">
        <v>346</v>
      </c>
      <c r="C45" s="3">
        <f>C44+1</f>
        <v>1025</v>
      </c>
      <c r="D45" s="55">
        <v>28</v>
      </c>
      <c r="E45" s="3">
        <f>+C45+1000</f>
        <v>2025</v>
      </c>
      <c r="F45" s="55">
        <v>0</v>
      </c>
      <c r="G45" s="3">
        <f>+E45+1000</f>
        <v>3025</v>
      </c>
      <c r="H45" s="55">
        <v>0</v>
      </c>
      <c r="I45" s="3">
        <f>+G45+1000</f>
        <v>4025</v>
      </c>
      <c r="J45" s="55">
        <v>0</v>
      </c>
      <c r="K45" s="4">
        <f>+I45+1000</f>
        <v>5025</v>
      </c>
      <c r="L45" s="55">
        <v>0</v>
      </c>
      <c r="M45" s="4">
        <f>+K45+1000</f>
        <v>6025</v>
      </c>
      <c r="N45" s="55">
        <v>0</v>
      </c>
    </row>
    <row r="46" spans="2:14" ht="12.95" customHeight="1" x14ac:dyDescent="0.2">
      <c r="C46" s="3"/>
      <c r="E46" s="3"/>
      <c r="K46" s="4"/>
      <c r="M46" s="4"/>
    </row>
    <row r="47" spans="2:14" s="41" customFormat="1" ht="12.95" customHeight="1" x14ac:dyDescent="0.2">
      <c r="B47" s="41" t="s">
        <v>229</v>
      </c>
      <c r="C47" s="32">
        <f>C45+1</f>
        <v>1026</v>
      </c>
      <c r="D47" s="58">
        <v>99314</v>
      </c>
      <c r="E47" s="31">
        <f>+C47+1000</f>
        <v>2026</v>
      </c>
      <c r="F47" s="58">
        <v>213838</v>
      </c>
      <c r="G47" s="31">
        <f>+E47+1000</f>
        <v>3026</v>
      </c>
      <c r="H47" s="58">
        <v>748918</v>
      </c>
      <c r="I47" s="31">
        <f>+G47+1000</f>
        <v>4026</v>
      </c>
      <c r="J47" s="58">
        <v>810057</v>
      </c>
      <c r="K47" s="7">
        <f>+I47+1000</f>
        <v>5026</v>
      </c>
      <c r="L47" s="58">
        <v>725463</v>
      </c>
      <c r="M47" s="7">
        <f>+K47+1000</f>
        <v>6026</v>
      </c>
      <c r="N47" s="58">
        <v>3472969</v>
      </c>
    </row>
    <row r="48" spans="2:14" ht="12.95" customHeight="1" x14ac:dyDescent="0.2">
      <c r="B48" s="26" t="s">
        <v>380</v>
      </c>
      <c r="C48" s="3">
        <f>C47+1</f>
        <v>1027</v>
      </c>
      <c r="D48" s="55">
        <v>98554</v>
      </c>
      <c r="E48" s="3">
        <f>+C48+1000</f>
        <v>2027</v>
      </c>
      <c r="F48" s="55">
        <v>213838</v>
      </c>
      <c r="G48" s="3">
        <f>+E48+1000</f>
        <v>3027</v>
      </c>
      <c r="H48" s="55">
        <v>748918</v>
      </c>
      <c r="I48" s="3">
        <f>+G48+1000</f>
        <v>4027</v>
      </c>
      <c r="J48" s="55">
        <v>810057</v>
      </c>
      <c r="K48" s="4">
        <f>+I48+1000</f>
        <v>5027</v>
      </c>
      <c r="L48" s="55">
        <v>725463</v>
      </c>
      <c r="M48" s="4">
        <f>+K48+1000</f>
        <v>6027</v>
      </c>
      <c r="N48" s="55">
        <v>3380069</v>
      </c>
    </row>
    <row r="49" spans="2:21" ht="12.95" customHeight="1" x14ac:dyDescent="0.2">
      <c r="B49" s="26" t="s">
        <v>319</v>
      </c>
      <c r="C49" s="47">
        <f>C48+1</f>
        <v>1028</v>
      </c>
      <c r="D49" s="55">
        <v>760</v>
      </c>
      <c r="E49" s="3">
        <f>+C49+1000</f>
        <v>2028</v>
      </c>
      <c r="F49" s="55">
        <v>0</v>
      </c>
      <c r="G49" s="3">
        <f>+E49+1000</f>
        <v>3028</v>
      </c>
      <c r="H49" s="55">
        <v>0</v>
      </c>
      <c r="I49" s="3">
        <f>+G49+1000</f>
        <v>4028</v>
      </c>
      <c r="J49" s="55">
        <v>0</v>
      </c>
      <c r="K49" s="4">
        <f>+I49+1000</f>
        <v>5028</v>
      </c>
      <c r="L49" s="55">
        <v>0</v>
      </c>
      <c r="M49" s="4">
        <f>+K49+1000</f>
        <v>6028</v>
      </c>
      <c r="N49" s="55">
        <v>92900</v>
      </c>
    </row>
    <row r="50" spans="2:21" ht="12.95" customHeight="1" x14ac:dyDescent="0.2">
      <c r="B50" s="62" t="s">
        <v>303</v>
      </c>
      <c r="C50" s="3">
        <f>C49+1</f>
        <v>1029</v>
      </c>
      <c r="D50" s="55">
        <v>760</v>
      </c>
      <c r="E50" s="3">
        <f>+C50+1000</f>
        <v>2029</v>
      </c>
      <c r="F50" s="55">
        <v>0</v>
      </c>
      <c r="G50" s="3">
        <f>+E50+1000</f>
        <v>3029</v>
      </c>
      <c r="H50" s="55">
        <v>0</v>
      </c>
      <c r="I50" s="3">
        <f>+G50+1000</f>
        <v>4029</v>
      </c>
      <c r="J50" s="55">
        <v>0</v>
      </c>
      <c r="K50" s="4">
        <f>+I50+1000</f>
        <v>5029</v>
      </c>
      <c r="L50" s="55">
        <v>0</v>
      </c>
      <c r="M50" s="4">
        <f>+K50+1000</f>
        <v>6029</v>
      </c>
      <c r="N50" s="55">
        <v>92900</v>
      </c>
    </row>
    <row r="51" spans="2:21" ht="12.95" customHeight="1" x14ac:dyDescent="0.2">
      <c r="B51" s="62" t="s">
        <v>346</v>
      </c>
      <c r="C51" s="3">
        <f>C50+1</f>
        <v>1030</v>
      </c>
      <c r="D51" s="55">
        <v>0</v>
      </c>
      <c r="E51" s="3">
        <f>+C51+1000</f>
        <v>2030</v>
      </c>
      <c r="F51" s="55">
        <v>0</v>
      </c>
      <c r="G51" s="3">
        <f>+E51+1000</f>
        <v>3030</v>
      </c>
      <c r="H51" s="55">
        <v>0</v>
      </c>
      <c r="I51" s="3">
        <f>+G51+1000</f>
        <v>4030</v>
      </c>
      <c r="J51" s="55">
        <v>0</v>
      </c>
      <c r="K51" s="4">
        <f>+I51+1000</f>
        <v>5030</v>
      </c>
      <c r="L51" s="55">
        <v>0</v>
      </c>
      <c r="M51" s="4">
        <f>+K51+1000</f>
        <v>6030</v>
      </c>
      <c r="N51" s="55">
        <v>0</v>
      </c>
    </row>
    <row r="52" spans="2:21" ht="12.95" customHeight="1" x14ac:dyDescent="0.2">
      <c r="C52" s="3"/>
      <c r="E52" s="3"/>
      <c r="K52" s="4"/>
      <c r="M52" s="4"/>
    </row>
    <row r="53" spans="2:21" s="41" customFormat="1" ht="12.95" customHeight="1" x14ac:dyDescent="0.2">
      <c r="B53" s="41" t="s">
        <v>230</v>
      </c>
      <c r="C53" s="32">
        <f>C51+1</f>
        <v>1031</v>
      </c>
      <c r="D53" s="58">
        <v>911474</v>
      </c>
      <c r="E53" s="31">
        <f>+C53+1000</f>
        <v>2031</v>
      </c>
      <c r="F53" s="58">
        <v>446295</v>
      </c>
      <c r="G53" s="31">
        <f>+E53+1000</f>
        <v>3031</v>
      </c>
      <c r="H53" s="58">
        <v>679464</v>
      </c>
      <c r="I53" s="31">
        <f>+G53+1000</f>
        <v>4031</v>
      </c>
      <c r="J53" s="58">
        <v>660207</v>
      </c>
      <c r="K53" s="7">
        <f>+I53+1000</f>
        <v>5031</v>
      </c>
      <c r="L53" s="58">
        <v>785357</v>
      </c>
      <c r="M53" s="7">
        <f>+K53+1000</f>
        <v>6031</v>
      </c>
      <c r="N53" s="58">
        <v>1573183</v>
      </c>
    </row>
    <row r="54" spans="2:21" ht="12.95" customHeight="1" x14ac:dyDescent="0.2">
      <c r="B54" s="26" t="s">
        <v>380</v>
      </c>
      <c r="C54" s="3">
        <f>C53+1</f>
        <v>1032</v>
      </c>
      <c r="D54" s="55">
        <v>292079</v>
      </c>
      <c r="E54" s="3">
        <f>+C54+1000</f>
        <v>2032</v>
      </c>
      <c r="F54" s="55">
        <v>0</v>
      </c>
      <c r="G54" s="3">
        <f>+E54+1000</f>
        <v>3032</v>
      </c>
      <c r="H54" s="55">
        <v>0</v>
      </c>
      <c r="I54" s="3">
        <f>+G54+1000</f>
        <v>4032</v>
      </c>
      <c r="J54" s="55">
        <v>0</v>
      </c>
      <c r="K54" s="4">
        <f>+I54+1000</f>
        <v>5032</v>
      </c>
      <c r="L54" s="55">
        <v>0</v>
      </c>
      <c r="M54" s="4">
        <f>+K54+1000</f>
        <v>6032</v>
      </c>
      <c r="N54" s="55">
        <v>0</v>
      </c>
    </row>
    <row r="55" spans="2:21" ht="12.95" customHeight="1" x14ac:dyDescent="0.2">
      <c r="B55" s="26" t="s">
        <v>319</v>
      </c>
      <c r="C55" s="47">
        <f>C54+1</f>
        <v>1033</v>
      </c>
      <c r="D55" s="55">
        <v>619396</v>
      </c>
      <c r="E55" s="3">
        <f>+C55+1000</f>
        <v>2033</v>
      </c>
      <c r="F55" s="55">
        <v>446295</v>
      </c>
      <c r="G55" s="3">
        <f>+E55+1000</f>
        <v>3033</v>
      </c>
      <c r="H55" s="55">
        <v>679464</v>
      </c>
      <c r="I55" s="3">
        <f>+G55+1000</f>
        <v>4033</v>
      </c>
      <c r="J55" s="55">
        <v>660207</v>
      </c>
      <c r="K55" s="4">
        <f>+I55+1000</f>
        <v>5033</v>
      </c>
      <c r="L55" s="55">
        <v>785357</v>
      </c>
      <c r="M55" s="4">
        <f>+K55+1000</f>
        <v>6033</v>
      </c>
      <c r="N55" s="55">
        <v>1573183</v>
      </c>
      <c r="O55" s="48"/>
      <c r="P55" s="2"/>
      <c r="R55" s="49"/>
      <c r="U55" s="49"/>
    </row>
    <row r="56" spans="2:21" ht="12.95" customHeight="1" x14ac:dyDescent="0.2">
      <c r="B56" s="62" t="s">
        <v>303</v>
      </c>
      <c r="C56" s="3">
        <f>C55+1</f>
        <v>1034</v>
      </c>
      <c r="D56" s="55">
        <v>619396</v>
      </c>
      <c r="E56" s="3">
        <f>+C56+1000</f>
        <v>2034</v>
      </c>
      <c r="F56" s="55">
        <v>446295</v>
      </c>
      <c r="G56" s="3">
        <f>+E56+1000</f>
        <v>3034</v>
      </c>
      <c r="H56" s="55">
        <v>679464</v>
      </c>
      <c r="I56" s="3">
        <f>+G56+1000</f>
        <v>4034</v>
      </c>
      <c r="J56" s="55">
        <v>660207</v>
      </c>
      <c r="K56" s="4">
        <f>+I56+1000</f>
        <v>5034</v>
      </c>
      <c r="L56" s="55">
        <v>785357</v>
      </c>
      <c r="M56" s="4">
        <f>+K56+1000</f>
        <v>6034</v>
      </c>
      <c r="N56" s="55">
        <v>1573183</v>
      </c>
    </row>
    <row r="57" spans="2:21" ht="12.95" customHeight="1" x14ac:dyDescent="0.2">
      <c r="B57" s="62" t="s">
        <v>346</v>
      </c>
      <c r="C57" s="3">
        <f>C56+1</f>
        <v>1035</v>
      </c>
      <c r="D57" s="55">
        <v>0</v>
      </c>
      <c r="E57" s="3">
        <f>+C57+1000</f>
        <v>2035</v>
      </c>
      <c r="F57" s="55">
        <v>0</v>
      </c>
      <c r="G57" s="3">
        <f>+E57+1000</f>
        <v>3035</v>
      </c>
      <c r="H57" s="55">
        <v>0</v>
      </c>
      <c r="I57" s="3">
        <f>+G57+1000</f>
        <v>4035</v>
      </c>
      <c r="J57" s="55">
        <v>0</v>
      </c>
      <c r="K57" s="4">
        <f>+I57+1000</f>
        <v>5035</v>
      </c>
      <c r="L57" s="55">
        <v>0</v>
      </c>
      <c r="M57" s="4">
        <f>+K57+1000</f>
        <v>6035</v>
      </c>
      <c r="N57" s="55">
        <v>0</v>
      </c>
    </row>
    <row r="58" spans="2:21" ht="12.95" customHeight="1" x14ac:dyDescent="0.2">
      <c r="C58" s="3"/>
      <c r="E58" s="3"/>
    </row>
    <row r="59" spans="2:21" s="41" customFormat="1" ht="12.95" customHeight="1" x14ac:dyDescent="0.2">
      <c r="B59" s="41" t="s">
        <v>111</v>
      </c>
      <c r="C59" s="7">
        <f>C57+1</f>
        <v>1036</v>
      </c>
      <c r="D59" s="58">
        <v>1335955</v>
      </c>
      <c r="E59" s="7">
        <f>+C59+1000</f>
        <v>2036</v>
      </c>
      <c r="F59" s="58">
        <v>788226</v>
      </c>
      <c r="G59" s="7">
        <f>+E59+1000</f>
        <v>3036</v>
      </c>
      <c r="H59" s="58">
        <v>1993178</v>
      </c>
      <c r="I59" s="7">
        <f>+G59+1000</f>
        <v>4036</v>
      </c>
      <c r="J59" s="58">
        <v>2222774</v>
      </c>
      <c r="K59" s="7">
        <f>+I59+1000</f>
        <v>5036</v>
      </c>
      <c r="L59" s="58">
        <v>2434152</v>
      </c>
      <c r="M59" s="7">
        <f>+K59+1000</f>
        <v>6036</v>
      </c>
      <c r="N59" s="58">
        <v>7494231</v>
      </c>
    </row>
    <row r="60" spans="2:21" ht="12.95" customHeight="1" x14ac:dyDescent="0.2">
      <c r="C60" s="6"/>
      <c r="E60" s="6"/>
      <c r="G60" s="6"/>
      <c r="I60" s="6"/>
      <c r="M60" s="6"/>
    </row>
    <row r="61" spans="2:21" ht="12.95" customHeight="1" x14ac:dyDescent="0.2">
      <c r="B61" s="1" t="s">
        <v>210</v>
      </c>
      <c r="C61" s="4">
        <f>C59+1</f>
        <v>1037</v>
      </c>
      <c r="D61" s="55">
        <v>0</v>
      </c>
      <c r="E61" s="3">
        <f>+C61+1000</f>
        <v>2037</v>
      </c>
      <c r="F61" s="55">
        <v>0</v>
      </c>
      <c r="G61" s="3">
        <f>+E61+1000</f>
        <v>3037</v>
      </c>
      <c r="H61" s="55">
        <v>0</v>
      </c>
      <c r="I61" s="3">
        <f>+G61+1000</f>
        <v>4037</v>
      </c>
      <c r="J61" s="55">
        <v>0</v>
      </c>
      <c r="K61" s="4">
        <f>+I61+1000</f>
        <v>5037</v>
      </c>
      <c r="L61" s="55">
        <v>0</v>
      </c>
      <c r="M61" s="4">
        <f>+K61+1000</f>
        <v>6037</v>
      </c>
      <c r="N61" s="55">
        <v>425351</v>
      </c>
    </row>
    <row r="62" spans="2:21" ht="12.95" customHeight="1" x14ac:dyDescent="0.2">
      <c r="B62" s="1" t="s">
        <v>24</v>
      </c>
      <c r="C62" s="4">
        <f>C61+1</f>
        <v>1038</v>
      </c>
      <c r="D62" s="55">
        <v>0</v>
      </c>
      <c r="E62" s="3">
        <f>+C62+1000</f>
        <v>2038</v>
      </c>
      <c r="F62" s="55">
        <v>11312</v>
      </c>
      <c r="G62" s="3">
        <f>+E62+1000</f>
        <v>3038</v>
      </c>
      <c r="H62" s="55">
        <v>28936</v>
      </c>
      <c r="I62" s="3">
        <f>+G62+1000</f>
        <v>4038</v>
      </c>
      <c r="J62" s="55">
        <v>35248</v>
      </c>
      <c r="K62" s="4">
        <f>+I62+1000</f>
        <v>5038</v>
      </c>
      <c r="L62" s="55">
        <v>742027</v>
      </c>
      <c r="M62" s="4">
        <f>+K62+1000</f>
        <v>6038</v>
      </c>
      <c r="N62" s="55">
        <v>1524185</v>
      </c>
    </row>
    <row r="63" spans="2:21" ht="12.95" customHeight="1" x14ac:dyDescent="0.2">
      <c r="B63" s="1" t="s">
        <v>25</v>
      </c>
      <c r="C63" s="4">
        <f>C62+1</f>
        <v>1039</v>
      </c>
      <c r="D63" s="55">
        <v>0</v>
      </c>
      <c r="E63" s="3">
        <f>+C63+1000</f>
        <v>2039</v>
      </c>
      <c r="F63" s="55">
        <v>0</v>
      </c>
      <c r="G63" s="3">
        <f>+E63+1000</f>
        <v>3039</v>
      </c>
      <c r="H63" s="55">
        <v>822361</v>
      </c>
      <c r="I63" s="3">
        <f>+G63+1000</f>
        <v>4039</v>
      </c>
      <c r="J63" s="55">
        <v>13835</v>
      </c>
      <c r="K63" s="4">
        <f>+I63+1000</f>
        <v>5039</v>
      </c>
      <c r="L63" s="55">
        <v>52755</v>
      </c>
      <c r="M63" s="4">
        <f>+K63+1000</f>
        <v>6039</v>
      </c>
      <c r="N63" s="55">
        <v>1257769</v>
      </c>
    </row>
    <row r="64" spans="2:21" s="41" customFormat="1" ht="12.95" customHeight="1" x14ac:dyDescent="0.2">
      <c r="B64" s="82" t="s">
        <v>0</v>
      </c>
      <c r="C64" s="86">
        <f>C63+1</f>
        <v>1040</v>
      </c>
      <c r="D64" s="75">
        <v>1335955</v>
      </c>
      <c r="E64" s="87">
        <f>+C64+1000</f>
        <v>2040</v>
      </c>
      <c r="F64" s="75">
        <v>799538</v>
      </c>
      <c r="G64" s="86">
        <f>+E64+1000</f>
        <v>3040</v>
      </c>
      <c r="H64" s="75">
        <v>2844475</v>
      </c>
      <c r="I64" s="86">
        <f>+G64+1000</f>
        <v>4040</v>
      </c>
      <c r="J64" s="75">
        <v>2271856</v>
      </c>
      <c r="K64" s="86">
        <f>+I64+1000</f>
        <v>5040</v>
      </c>
      <c r="L64" s="75">
        <v>3228934</v>
      </c>
      <c r="M64" s="86">
        <f>+K64+1000</f>
        <v>6040</v>
      </c>
      <c r="N64" s="75">
        <v>10701536</v>
      </c>
    </row>
    <row r="65" spans="2:14" ht="12.95" customHeight="1" x14ac:dyDescent="0.2">
      <c r="C65" s="3"/>
    </row>
    <row r="66" spans="2:14" ht="12.95" customHeight="1" x14ac:dyDescent="0.2"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</row>
    <row r="67" spans="2:14" ht="12.95" customHeight="1" x14ac:dyDescent="0.2">
      <c r="B67" s="90" t="s">
        <v>231</v>
      </c>
    </row>
    <row r="68" spans="2:14" ht="12.95" customHeight="1" x14ac:dyDescent="0.2">
      <c r="B68" s="128" t="s">
        <v>237</v>
      </c>
      <c r="C68" s="127" t="s">
        <v>244</v>
      </c>
      <c r="D68" s="127"/>
      <c r="E68" s="127" t="s">
        <v>263</v>
      </c>
      <c r="F68" s="127"/>
      <c r="G68" s="127" t="s">
        <v>267</v>
      </c>
      <c r="H68" s="127"/>
      <c r="I68" s="127" t="s">
        <v>264</v>
      </c>
      <c r="J68" s="127"/>
      <c r="K68" s="127" t="s">
        <v>265</v>
      </c>
      <c r="L68" s="127"/>
      <c r="M68" s="127" t="s">
        <v>266</v>
      </c>
      <c r="N68" s="127"/>
    </row>
    <row r="69" spans="2:14" ht="12.95" customHeight="1" x14ac:dyDescent="0.2">
      <c r="B69" s="129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</row>
    <row r="70" spans="2:14" s="41" customFormat="1" ht="12.95" customHeight="1" x14ac:dyDescent="0.2">
      <c r="B70" s="41" t="s">
        <v>227</v>
      </c>
      <c r="C70" s="32">
        <f>C64+1</f>
        <v>1041</v>
      </c>
      <c r="D70" s="58">
        <v>4710640</v>
      </c>
      <c r="E70" s="31">
        <f>+C70+1000</f>
        <v>2041</v>
      </c>
      <c r="F70" s="58">
        <v>27064</v>
      </c>
      <c r="G70" s="31">
        <f>+E70+1000</f>
        <v>3041</v>
      </c>
      <c r="H70" s="58">
        <v>10500</v>
      </c>
      <c r="I70" s="31">
        <f>+G70+1000</f>
        <v>4041</v>
      </c>
      <c r="J70" s="58">
        <v>6398</v>
      </c>
      <c r="K70" s="7">
        <f>+I70+1000</f>
        <v>5041</v>
      </c>
      <c r="L70" s="58">
        <v>32613</v>
      </c>
      <c r="M70" s="7">
        <f>+K70+1000</f>
        <v>6041</v>
      </c>
      <c r="N70" s="58">
        <v>352335</v>
      </c>
    </row>
    <row r="71" spans="2:14" ht="12.95" customHeight="1" x14ac:dyDescent="0.2">
      <c r="B71" s="26" t="s">
        <v>380</v>
      </c>
      <c r="C71" s="3">
        <f>C70+1</f>
        <v>1042</v>
      </c>
      <c r="D71" s="55">
        <v>4710613</v>
      </c>
      <c r="E71" s="3">
        <f>+C71+1000</f>
        <v>2042</v>
      </c>
      <c r="F71" s="55">
        <v>27064</v>
      </c>
      <c r="G71" s="3">
        <f>+E71+1000</f>
        <v>3042</v>
      </c>
      <c r="H71" s="55">
        <v>10500</v>
      </c>
      <c r="I71" s="3">
        <f>+G71+1000</f>
        <v>4042</v>
      </c>
      <c r="J71" s="55">
        <v>6398</v>
      </c>
      <c r="K71" s="4">
        <f>+I71+1000</f>
        <v>5042</v>
      </c>
      <c r="L71" s="55">
        <v>32613</v>
      </c>
      <c r="M71" s="4">
        <f>+K71+1000</f>
        <v>6042</v>
      </c>
      <c r="N71" s="55">
        <v>352335</v>
      </c>
    </row>
    <row r="72" spans="2:14" ht="12.95" customHeight="1" x14ac:dyDescent="0.2">
      <c r="B72" s="26" t="s">
        <v>319</v>
      </c>
      <c r="C72" s="47">
        <f>C71+1</f>
        <v>1043</v>
      </c>
      <c r="D72" s="55">
        <v>28</v>
      </c>
      <c r="E72" s="3">
        <f>+C72+1000</f>
        <v>2043</v>
      </c>
      <c r="F72" s="55">
        <v>0</v>
      </c>
      <c r="G72" s="3">
        <f>+E72+1000</f>
        <v>3043</v>
      </c>
      <c r="H72" s="55">
        <v>0</v>
      </c>
      <c r="I72" s="3">
        <f>+G72+1000</f>
        <v>4043</v>
      </c>
      <c r="J72" s="55">
        <v>0</v>
      </c>
      <c r="K72" s="4">
        <f>+I72+1000</f>
        <v>5043</v>
      </c>
      <c r="L72" s="55">
        <v>0</v>
      </c>
      <c r="M72" s="4">
        <f>+K72+1000</f>
        <v>6043</v>
      </c>
      <c r="N72" s="55">
        <v>0</v>
      </c>
    </row>
    <row r="73" spans="2:14" ht="12.95" customHeight="1" x14ac:dyDescent="0.2">
      <c r="B73" s="62" t="s">
        <v>303</v>
      </c>
      <c r="C73" s="3">
        <f>C72+1</f>
        <v>1044</v>
      </c>
      <c r="D73" s="55">
        <v>0</v>
      </c>
      <c r="E73" s="3">
        <f>+C73+1000</f>
        <v>2044</v>
      </c>
      <c r="F73" s="55">
        <v>0</v>
      </c>
      <c r="G73" s="3">
        <f>+E73+1000</f>
        <v>3044</v>
      </c>
      <c r="H73" s="55">
        <v>0</v>
      </c>
      <c r="I73" s="3">
        <f>+G73+1000</f>
        <v>4044</v>
      </c>
      <c r="J73" s="55">
        <v>0</v>
      </c>
      <c r="K73" s="4">
        <f>+I73+1000</f>
        <v>5044</v>
      </c>
      <c r="L73" s="55">
        <v>0</v>
      </c>
      <c r="M73" s="4">
        <f>+K73+1000</f>
        <v>6044</v>
      </c>
      <c r="N73" s="55">
        <v>0</v>
      </c>
    </row>
    <row r="74" spans="2:14" ht="12.95" customHeight="1" x14ac:dyDescent="0.2">
      <c r="B74" s="62" t="s">
        <v>346</v>
      </c>
      <c r="C74" s="3">
        <f>C73+1</f>
        <v>1045</v>
      </c>
      <c r="D74" s="55">
        <v>28</v>
      </c>
      <c r="E74" s="3">
        <f>+C74+1000</f>
        <v>2045</v>
      </c>
      <c r="F74" s="55">
        <v>0</v>
      </c>
      <c r="G74" s="3">
        <f>+E74+1000</f>
        <v>3045</v>
      </c>
      <c r="H74" s="55">
        <v>0</v>
      </c>
      <c r="I74" s="3">
        <f>+G74+1000</f>
        <v>4045</v>
      </c>
      <c r="J74" s="55">
        <v>0</v>
      </c>
      <c r="K74" s="4">
        <f>+I74+1000</f>
        <v>5045</v>
      </c>
      <c r="L74" s="55">
        <v>0</v>
      </c>
      <c r="M74" s="4">
        <f>+K74+1000</f>
        <v>6045</v>
      </c>
      <c r="N74" s="55">
        <v>0</v>
      </c>
    </row>
    <row r="75" spans="2:14" ht="12.95" customHeight="1" x14ac:dyDescent="0.2">
      <c r="C75" s="3"/>
      <c r="E75" s="3"/>
      <c r="K75" s="4"/>
      <c r="M75" s="4"/>
    </row>
    <row r="76" spans="2:14" s="41" customFormat="1" ht="12.95" customHeight="1" x14ac:dyDescent="0.2">
      <c r="B76" s="41" t="s">
        <v>229</v>
      </c>
      <c r="C76" s="32">
        <f>C74+1</f>
        <v>1046</v>
      </c>
      <c r="D76" s="58">
        <v>5254210</v>
      </c>
      <c r="E76" s="31">
        <f>+C76+1000</f>
        <v>2046</v>
      </c>
      <c r="F76" s="58">
        <v>94881</v>
      </c>
      <c r="G76" s="31">
        <f>+E76+1000</f>
        <v>3046</v>
      </c>
      <c r="H76" s="58">
        <v>81539</v>
      </c>
      <c r="I76" s="31">
        <f>+G76+1000</f>
        <v>4046</v>
      </c>
      <c r="J76" s="58">
        <v>21413</v>
      </c>
      <c r="K76" s="7">
        <f>+I76+1000</f>
        <v>5046</v>
      </c>
      <c r="L76" s="58">
        <v>20767</v>
      </c>
      <c r="M76" s="7">
        <f>+K76+1000</f>
        <v>6046</v>
      </c>
      <c r="N76" s="58">
        <v>597749</v>
      </c>
    </row>
    <row r="77" spans="2:14" ht="12.95" customHeight="1" x14ac:dyDescent="0.2">
      <c r="B77" s="26" t="s">
        <v>380</v>
      </c>
      <c r="C77" s="3">
        <f>C76+1</f>
        <v>1047</v>
      </c>
      <c r="D77" s="55">
        <v>5160550</v>
      </c>
      <c r="E77" s="3">
        <f>+C77+1000</f>
        <v>2047</v>
      </c>
      <c r="F77" s="55">
        <v>94881</v>
      </c>
      <c r="G77" s="3">
        <f>+E77+1000</f>
        <v>3047</v>
      </c>
      <c r="H77" s="55">
        <v>81539</v>
      </c>
      <c r="I77" s="3">
        <f>+G77+1000</f>
        <v>4047</v>
      </c>
      <c r="J77" s="55">
        <v>21413</v>
      </c>
      <c r="K77" s="4">
        <f>+I77+1000</f>
        <v>5047</v>
      </c>
      <c r="L77" s="55">
        <v>20767</v>
      </c>
      <c r="M77" s="4">
        <f>+K77+1000</f>
        <v>6047</v>
      </c>
      <c r="N77" s="55">
        <v>597749</v>
      </c>
    </row>
    <row r="78" spans="2:14" ht="12.95" customHeight="1" x14ac:dyDescent="0.2">
      <c r="B78" s="26" t="s">
        <v>319</v>
      </c>
      <c r="C78" s="47">
        <f>C77+1</f>
        <v>1048</v>
      </c>
      <c r="D78" s="55">
        <v>93660</v>
      </c>
      <c r="E78" s="3">
        <f>+C78+1000</f>
        <v>2048</v>
      </c>
      <c r="F78" s="55">
        <v>0</v>
      </c>
      <c r="G78" s="3">
        <f>+E78+1000</f>
        <v>3048</v>
      </c>
      <c r="H78" s="55">
        <v>0</v>
      </c>
      <c r="I78" s="3">
        <f>+G78+1000</f>
        <v>4048</v>
      </c>
      <c r="J78" s="55">
        <v>0</v>
      </c>
      <c r="K78" s="4">
        <f>+I78+1000</f>
        <v>5048</v>
      </c>
      <c r="L78" s="55">
        <v>0</v>
      </c>
      <c r="M78" s="4">
        <f>+K78+1000</f>
        <v>6048</v>
      </c>
      <c r="N78" s="55">
        <v>0</v>
      </c>
    </row>
    <row r="79" spans="2:14" ht="12.95" customHeight="1" x14ac:dyDescent="0.2">
      <c r="B79" s="62" t="s">
        <v>303</v>
      </c>
      <c r="C79" s="3">
        <f>C78+1</f>
        <v>1049</v>
      </c>
      <c r="D79" s="55">
        <v>93660</v>
      </c>
      <c r="E79" s="3">
        <f>+C79+1000</f>
        <v>2049</v>
      </c>
      <c r="F79" s="55">
        <v>0</v>
      </c>
      <c r="G79" s="3">
        <f>+E79+1000</f>
        <v>3049</v>
      </c>
      <c r="H79" s="55">
        <v>0</v>
      </c>
      <c r="I79" s="3">
        <f>+G79+1000</f>
        <v>4049</v>
      </c>
      <c r="J79" s="55">
        <v>0</v>
      </c>
      <c r="K79" s="4">
        <f>+I79+1000</f>
        <v>5049</v>
      </c>
      <c r="L79" s="55">
        <v>0</v>
      </c>
      <c r="M79" s="4">
        <f>+K79+1000</f>
        <v>6049</v>
      </c>
      <c r="N79" s="55">
        <v>0</v>
      </c>
    </row>
    <row r="80" spans="2:14" ht="12.95" customHeight="1" x14ac:dyDescent="0.2">
      <c r="B80" s="62" t="s">
        <v>346</v>
      </c>
      <c r="C80" s="3">
        <f>C79+1</f>
        <v>1050</v>
      </c>
      <c r="D80" s="55">
        <v>0</v>
      </c>
      <c r="E80" s="3">
        <f>+C80+1000</f>
        <v>2050</v>
      </c>
      <c r="F80" s="55">
        <v>0</v>
      </c>
      <c r="G80" s="3">
        <f>+E80+1000</f>
        <v>3050</v>
      </c>
      <c r="H80" s="55">
        <v>0</v>
      </c>
      <c r="I80" s="3">
        <f>+G80+1000</f>
        <v>4050</v>
      </c>
      <c r="J80" s="55">
        <v>0</v>
      </c>
      <c r="K80" s="4">
        <f>+I80+1000</f>
        <v>5050</v>
      </c>
      <c r="L80" s="55">
        <v>0</v>
      </c>
      <c r="M80" s="4">
        <f>+K80+1000</f>
        <v>6050</v>
      </c>
      <c r="N80" s="55">
        <v>0</v>
      </c>
    </row>
    <row r="81" spans="2:21" ht="12.95" customHeight="1" x14ac:dyDescent="0.2">
      <c r="C81" s="3"/>
      <c r="E81" s="3"/>
      <c r="K81" s="4"/>
      <c r="M81" s="4"/>
    </row>
    <row r="82" spans="2:21" s="41" customFormat="1" ht="12.95" customHeight="1" x14ac:dyDescent="0.2">
      <c r="B82" s="41" t="s">
        <v>230</v>
      </c>
      <c r="C82" s="32">
        <f>C80+1</f>
        <v>1051</v>
      </c>
      <c r="D82" s="58">
        <v>2799277</v>
      </c>
      <c r="E82" s="31">
        <f>+C82+1000</f>
        <v>2051</v>
      </c>
      <c r="F82" s="58">
        <v>1593246</v>
      </c>
      <c r="G82" s="31">
        <f>+E82+1000</f>
        <v>3051</v>
      </c>
      <c r="H82" s="58">
        <v>663457</v>
      </c>
      <c r="I82" s="31">
        <f>+G82+1000</f>
        <v>4051</v>
      </c>
      <c r="J82" s="58">
        <v>0</v>
      </c>
      <c r="K82" s="7">
        <f>+I82+1000</f>
        <v>5051</v>
      </c>
      <c r="L82" s="58">
        <v>0</v>
      </c>
      <c r="M82" s="7">
        <f>+K82+1000</f>
        <v>6051</v>
      </c>
      <c r="N82" s="58">
        <v>0</v>
      </c>
    </row>
    <row r="83" spans="2:21" ht="12.95" customHeight="1" x14ac:dyDescent="0.2">
      <c r="B83" s="26" t="s">
        <v>380</v>
      </c>
      <c r="C83" s="3">
        <f>C82+1</f>
        <v>1052</v>
      </c>
      <c r="D83" s="55">
        <v>292079</v>
      </c>
      <c r="E83" s="3">
        <f>+C83+1000</f>
        <v>2052</v>
      </c>
      <c r="F83" s="55">
        <v>0</v>
      </c>
      <c r="G83" s="3">
        <f>+E83+1000</f>
        <v>3052</v>
      </c>
      <c r="H83" s="55">
        <v>0</v>
      </c>
      <c r="I83" s="3">
        <f>+G83+1000</f>
        <v>4052</v>
      </c>
      <c r="J83" s="55">
        <v>0</v>
      </c>
      <c r="K83" s="4">
        <f>+I83+1000</f>
        <v>5052</v>
      </c>
      <c r="L83" s="55">
        <v>0</v>
      </c>
      <c r="M83" s="4">
        <f>+K83+1000</f>
        <v>6052</v>
      </c>
      <c r="N83" s="55">
        <v>0</v>
      </c>
    </row>
    <row r="84" spans="2:21" ht="12.95" customHeight="1" x14ac:dyDescent="0.2">
      <c r="B84" s="26" t="s">
        <v>319</v>
      </c>
      <c r="C84" s="47">
        <f>C83+1</f>
        <v>1053</v>
      </c>
      <c r="D84" s="55">
        <v>2507198</v>
      </c>
      <c r="E84" s="3">
        <f>+C84+1000</f>
        <v>2053</v>
      </c>
      <c r="F84" s="55">
        <v>1593246</v>
      </c>
      <c r="G84" s="3">
        <f>+E84+1000</f>
        <v>3053</v>
      </c>
      <c r="H84" s="55">
        <v>663457</v>
      </c>
      <c r="I84" s="3">
        <f>+G84+1000</f>
        <v>4053</v>
      </c>
      <c r="J84" s="55">
        <v>0</v>
      </c>
      <c r="K84" s="4">
        <f>+I84+1000</f>
        <v>5053</v>
      </c>
      <c r="L84" s="55">
        <v>0</v>
      </c>
      <c r="M84" s="4">
        <f>+K84+1000</f>
        <v>6053</v>
      </c>
      <c r="N84" s="55">
        <v>0</v>
      </c>
    </row>
    <row r="85" spans="2:21" ht="12.95" customHeight="1" x14ac:dyDescent="0.2">
      <c r="B85" s="62" t="s">
        <v>303</v>
      </c>
      <c r="C85" s="3">
        <f>C84+1</f>
        <v>1054</v>
      </c>
      <c r="D85" s="55">
        <v>2507198</v>
      </c>
      <c r="E85" s="3">
        <f>+C85+1000</f>
        <v>2054</v>
      </c>
      <c r="F85" s="55">
        <v>1593246</v>
      </c>
      <c r="G85" s="3">
        <f>+E85+1000</f>
        <v>3054</v>
      </c>
      <c r="H85" s="55">
        <v>663457</v>
      </c>
      <c r="I85" s="3">
        <f>+G85+1000</f>
        <v>4054</v>
      </c>
      <c r="J85" s="55">
        <v>0</v>
      </c>
      <c r="K85" s="4">
        <f>+I85+1000</f>
        <v>5054</v>
      </c>
      <c r="L85" s="55">
        <v>0</v>
      </c>
      <c r="M85" s="4">
        <f>+K85+1000</f>
        <v>6054</v>
      </c>
      <c r="N85" s="55">
        <v>0</v>
      </c>
    </row>
    <row r="86" spans="2:21" ht="12.95" customHeight="1" x14ac:dyDescent="0.2">
      <c r="B86" s="62" t="s">
        <v>346</v>
      </c>
      <c r="C86" s="3">
        <f>C85+1</f>
        <v>1055</v>
      </c>
      <c r="D86" s="55">
        <v>0</v>
      </c>
      <c r="E86" s="3">
        <f>+C86+1000</f>
        <v>2055</v>
      </c>
      <c r="F86" s="55">
        <v>0</v>
      </c>
      <c r="G86" s="3">
        <f>+E86+1000</f>
        <v>3055</v>
      </c>
      <c r="H86" s="55">
        <v>0</v>
      </c>
      <c r="I86" s="3">
        <f>+G86+1000</f>
        <v>4055</v>
      </c>
      <c r="J86" s="55">
        <v>0</v>
      </c>
      <c r="K86" s="4">
        <f>+I86+1000</f>
        <v>5055</v>
      </c>
      <c r="L86" s="55">
        <v>0</v>
      </c>
      <c r="M86" s="4">
        <f>+K86+1000</f>
        <v>6055</v>
      </c>
      <c r="N86" s="55">
        <v>0</v>
      </c>
    </row>
    <row r="87" spans="2:21" ht="12.95" customHeight="1" x14ac:dyDescent="0.2">
      <c r="C87" s="3"/>
      <c r="E87" s="3"/>
    </row>
    <row r="88" spans="2:21" s="41" customFormat="1" ht="12.95" customHeight="1" x14ac:dyDescent="0.2">
      <c r="B88" s="41" t="s">
        <v>111</v>
      </c>
      <c r="C88" s="7">
        <f>C86+1</f>
        <v>1056</v>
      </c>
      <c r="D88" s="58">
        <v>12764128</v>
      </c>
      <c r="E88" s="7">
        <f>+C88+1000</f>
        <v>2056</v>
      </c>
      <c r="F88" s="58">
        <v>1715192</v>
      </c>
      <c r="G88" s="7">
        <f>+E88+1000</f>
        <v>3056</v>
      </c>
      <c r="H88" s="58">
        <v>755496</v>
      </c>
      <c r="I88" s="7">
        <f>+G88+1000</f>
        <v>4056</v>
      </c>
      <c r="J88" s="58">
        <v>27811</v>
      </c>
      <c r="K88" s="7">
        <f>+I88+1000</f>
        <v>5056</v>
      </c>
      <c r="L88" s="58">
        <v>53380</v>
      </c>
      <c r="M88" s="7">
        <f>+K88+1000</f>
        <v>6056</v>
      </c>
      <c r="N88" s="58">
        <v>950083</v>
      </c>
    </row>
    <row r="89" spans="2:21" ht="12.95" customHeight="1" x14ac:dyDescent="0.2">
      <c r="C89" s="6"/>
      <c r="E89" s="6"/>
      <c r="G89" s="6"/>
      <c r="I89" s="6"/>
      <c r="M89" s="6"/>
      <c r="O89" s="48"/>
      <c r="P89" s="2"/>
      <c r="R89" s="49"/>
      <c r="U89" s="49"/>
    </row>
    <row r="90" spans="2:21" ht="12.95" customHeight="1" x14ac:dyDescent="0.2">
      <c r="B90" s="1" t="s">
        <v>210</v>
      </c>
      <c r="C90" s="4">
        <f>C88+1</f>
        <v>1057</v>
      </c>
      <c r="D90" s="55">
        <v>425351</v>
      </c>
      <c r="E90" s="3">
        <f>+C90+1000</f>
        <v>2057</v>
      </c>
      <c r="F90" s="55">
        <v>0</v>
      </c>
      <c r="G90" s="3">
        <f>+E90+1000</f>
        <v>3057</v>
      </c>
      <c r="H90" s="55">
        <v>0</v>
      </c>
      <c r="I90" s="3">
        <f>+G90+1000</f>
        <v>4057</v>
      </c>
      <c r="J90" s="55">
        <v>0</v>
      </c>
      <c r="K90" s="4">
        <f>+I90+1000</f>
        <v>5057</v>
      </c>
      <c r="L90" s="55">
        <v>0</v>
      </c>
      <c r="M90" s="4">
        <f>+K90+1000</f>
        <v>6057</v>
      </c>
      <c r="N90" s="55">
        <v>0</v>
      </c>
    </row>
    <row r="91" spans="2:21" ht="12.95" customHeight="1" x14ac:dyDescent="0.2">
      <c r="B91" s="1" t="s">
        <v>24</v>
      </c>
      <c r="C91" s="4">
        <f>C90+1</f>
        <v>1058</v>
      </c>
      <c r="D91" s="55">
        <v>1449864</v>
      </c>
      <c r="E91" s="3">
        <f>+C91+1000</f>
        <v>2058</v>
      </c>
      <c r="F91" s="55">
        <v>891843</v>
      </c>
      <c r="G91" s="3">
        <f>+E91+1000</f>
        <v>3058</v>
      </c>
      <c r="H91" s="55">
        <v>0</v>
      </c>
      <c r="I91" s="3">
        <f>+G91+1000</f>
        <v>4058</v>
      </c>
      <c r="J91" s="55">
        <v>0</v>
      </c>
      <c r="K91" s="4">
        <f>+I91+1000</f>
        <v>5058</v>
      </c>
      <c r="L91" s="55">
        <v>0</v>
      </c>
      <c r="M91" s="4">
        <f>+K91+1000</f>
        <v>6058</v>
      </c>
      <c r="N91" s="55">
        <v>0</v>
      </c>
    </row>
    <row r="92" spans="2:21" ht="12.95" customHeight="1" x14ac:dyDescent="0.2">
      <c r="B92" s="1" t="s">
        <v>25</v>
      </c>
      <c r="C92" s="4">
        <f>C91+1</f>
        <v>1059</v>
      </c>
      <c r="D92" s="55">
        <v>1040266</v>
      </c>
      <c r="E92" s="3">
        <f>+C92+1000</f>
        <v>2059</v>
      </c>
      <c r="F92" s="55">
        <v>1060933</v>
      </c>
      <c r="G92" s="3">
        <f>+E92+1000</f>
        <v>3059</v>
      </c>
      <c r="H92" s="55">
        <v>45521</v>
      </c>
      <c r="I92" s="3">
        <f>+G92+1000</f>
        <v>4059</v>
      </c>
      <c r="J92" s="55">
        <v>0</v>
      </c>
      <c r="K92" s="4">
        <f>+I92+1000</f>
        <v>5059</v>
      </c>
      <c r="L92" s="55">
        <v>0</v>
      </c>
      <c r="M92" s="4">
        <f>+K92+1000</f>
        <v>6059</v>
      </c>
      <c r="N92" s="55">
        <v>0</v>
      </c>
    </row>
    <row r="93" spans="2:21" s="41" customFormat="1" ht="12.95" customHeight="1" x14ac:dyDescent="0.2">
      <c r="B93" s="82" t="s">
        <v>0</v>
      </c>
      <c r="C93" s="86">
        <f>C92+1</f>
        <v>1060</v>
      </c>
      <c r="D93" s="75">
        <v>15679609</v>
      </c>
      <c r="E93" s="87">
        <f>+C93+1000</f>
        <v>2060</v>
      </c>
      <c r="F93" s="75">
        <v>3667967</v>
      </c>
      <c r="G93" s="86">
        <f>+E93+1000</f>
        <v>3060</v>
      </c>
      <c r="H93" s="75">
        <v>801018</v>
      </c>
      <c r="I93" s="86">
        <f>+G93+1000</f>
        <v>4060</v>
      </c>
      <c r="J93" s="75">
        <v>27811</v>
      </c>
      <c r="K93" s="86">
        <f>+I93+1000</f>
        <v>5060</v>
      </c>
      <c r="L93" s="75">
        <v>53380</v>
      </c>
      <c r="M93" s="86">
        <f>+K93+1000</f>
        <v>6060</v>
      </c>
      <c r="N93" s="75">
        <v>950083</v>
      </c>
    </row>
    <row r="94" spans="2:21" ht="12.95" customHeight="1" x14ac:dyDescent="0.2">
      <c r="C94" s="6"/>
      <c r="E94" s="6"/>
      <c r="G94" s="6"/>
      <c r="I94" s="6"/>
      <c r="M94" s="6"/>
    </row>
    <row r="95" spans="2:21" ht="12.95" customHeight="1" x14ac:dyDescent="0.2">
      <c r="C95" s="6"/>
      <c r="E95" s="6"/>
      <c r="G95" s="6"/>
      <c r="I95" s="6"/>
      <c r="M95" s="6"/>
    </row>
    <row r="96" spans="2:21" ht="12.95" customHeight="1" x14ac:dyDescent="0.2">
      <c r="B96" s="103" t="s">
        <v>448</v>
      </c>
      <c r="C96" s="6"/>
      <c r="E96" s="6"/>
      <c r="G96" s="6"/>
      <c r="I96" s="6"/>
      <c r="M96" s="6"/>
    </row>
    <row r="97" spans="3:13" ht="12.95" customHeight="1" x14ac:dyDescent="0.2">
      <c r="C97" s="6"/>
      <c r="E97" s="6"/>
      <c r="G97" s="6"/>
      <c r="I97" s="6"/>
      <c r="M97" s="6"/>
    </row>
    <row r="98" spans="3:13" ht="12.95" customHeight="1" x14ac:dyDescent="0.2">
      <c r="C98" s="6"/>
      <c r="E98" s="6"/>
      <c r="G98" s="6"/>
      <c r="I98" s="6"/>
      <c r="M98" s="6"/>
    </row>
    <row r="99" spans="3:13" ht="12.95" customHeight="1" x14ac:dyDescent="0.2">
      <c r="C99" s="6"/>
      <c r="E99" s="6"/>
      <c r="G99" s="6"/>
      <c r="I99" s="6"/>
      <c r="M99" s="6"/>
    </row>
    <row r="100" spans="3:13" ht="12.95" customHeight="1" x14ac:dyDescent="0.2">
      <c r="C100" s="6"/>
      <c r="E100" s="6"/>
      <c r="G100" s="6"/>
      <c r="I100" s="6"/>
      <c r="M100" s="6"/>
    </row>
    <row r="101" spans="3:13" ht="12.95" customHeight="1" x14ac:dyDescent="0.2">
      <c r="C101" s="6"/>
      <c r="E101" s="6"/>
      <c r="G101" s="6"/>
      <c r="I101" s="6"/>
      <c r="M101" s="6"/>
    </row>
    <row r="102" spans="3:13" ht="12.95" customHeight="1" x14ac:dyDescent="0.2">
      <c r="C102" s="6"/>
      <c r="E102" s="6"/>
      <c r="G102" s="6"/>
      <c r="I102" s="6"/>
      <c r="M102" s="6"/>
    </row>
    <row r="103" spans="3:13" ht="12.95" customHeight="1" x14ac:dyDescent="0.2">
      <c r="C103" s="6"/>
      <c r="E103" s="6"/>
      <c r="G103" s="6"/>
      <c r="I103" s="6"/>
      <c r="M103" s="6"/>
    </row>
    <row r="104" spans="3:13" ht="12.95" customHeight="1" x14ac:dyDescent="0.2">
      <c r="C104" s="6"/>
      <c r="E104" s="6"/>
      <c r="G104" s="6"/>
      <c r="I104" s="6"/>
      <c r="M104" s="6"/>
    </row>
    <row r="105" spans="3:13" ht="12.95" customHeight="1" x14ac:dyDescent="0.2">
      <c r="C105" s="6"/>
      <c r="E105" s="6"/>
      <c r="G105" s="6"/>
      <c r="I105" s="6"/>
      <c r="M105" s="6"/>
    </row>
    <row r="106" spans="3:13" ht="12.95" customHeight="1" x14ac:dyDescent="0.2">
      <c r="C106" s="6"/>
      <c r="E106" s="6"/>
      <c r="G106" s="6"/>
      <c r="I106" s="6"/>
      <c r="M106" s="6"/>
    </row>
    <row r="107" spans="3:13" ht="12.95" customHeight="1" x14ac:dyDescent="0.2">
      <c r="C107" s="6"/>
      <c r="E107" s="6"/>
      <c r="G107" s="6"/>
      <c r="I107" s="6"/>
      <c r="M107" s="6"/>
    </row>
    <row r="108" spans="3:13" ht="12.95" customHeight="1" x14ac:dyDescent="0.2">
      <c r="C108" s="6"/>
      <c r="E108" s="6"/>
      <c r="G108" s="6"/>
      <c r="I108" s="6"/>
      <c r="M108" s="6"/>
    </row>
    <row r="109" spans="3:13" ht="12.95" customHeight="1" x14ac:dyDescent="0.2">
      <c r="C109" s="6"/>
      <c r="E109" s="6"/>
      <c r="G109" s="6"/>
      <c r="I109" s="6"/>
      <c r="M109" s="6"/>
    </row>
    <row r="110" spans="3:13" ht="12.95" customHeight="1" x14ac:dyDescent="0.2">
      <c r="C110" s="6"/>
      <c r="E110" s="6"/>
      <c r="G110" s="6"/>
      <c r="I110" s="6"/>
      <c r="M110" s="6"/>
    </row>
    <row r="111" spans="3:13" ht="12.95" customHeight="1" x14ac:dyDescent="0.2">
      <c r="C111" s="6"/>
      <c r="E111" s="6"/>
      <c r="G111" s="6"/>
      <c r="I111" s="6"/>
      <c r="M111" s="6"/>
    </row>
    <row r="112" spans="3:13" ht="12.95" customHeight="1" x14ac:dyDescent="0.2">
      <c r="C112" s="6"/>
      <c r="E112" s="6"/>
      <c r="G112" s="6"/>
      <c r="I112" s="6"/>
      <c r="M112" s="6"/>
    </row>
    <row r="113" spans="3:13" ht="12.95" customHeight="1" x14ac:dyDescent="0.2">
      <c r="C113" s="6"/>
      <c r="E113" s="6"/>
      <c r="G113" s="6"/>
      <c r="I113" s="6"/>
      <c r="M113" s="6"/>
    </row>
    <row r="114" spans="3:13" ht="12.95" customHeight="1" x14ac:dyDescent="0.2">
      <c r="C114" s="6"/>
      <c r="E114" s="6"/>
      <c r="G114" s="6"/>
      <c r="I114" s="6"/>
      <c r="M114" s="6"/>
    </row>
    <row r="115" spans="3:13" ht="12.95" customHeight="1" x14ac:dyDescent="0.2">
      <c r="C115" s="6"/>
      <c r="E115" s="6"/>
      <c r="G115" s="6"/>
      <c r="I115" s="6"/>
      <c r="M115" s="6"/>
    </row>
    <row r="116" spans="3:13" ht="12.95" customHeight="1" x14ac:dyDescent="0.2">
      <c r="C116" s="6"/>
      <c r="E116" s="6"/>
      <c r="G116" s="6"/>
      <c r="I116" s="6"/>
      <c r="M116" s="6"/>
    </row>
    <row r="117" spans="3:13" ht="12.95" customHeight="1" x14ac:dyDescent="0.2">
      <c r="C117" s="6"/>
      <c r="E117" s="6"/>
      <c r="G117" s="6"/>
      <c r="I117" s="6"/>
      <c r="M117" s="6"/>
    </row>
    <row r="118" spans="3:13" ht="12.95" customHeight="1" x14ac:dyDescent="0.2">
      <c r="C118" s="6"/>
      <c r="E118" s="6"/>
      <c r="G118" s="6"/>
      <c r="I118" s="6"/>
      <c r="M118" s="6"/>
    </row>
    <row r="119" spans="3:13" ht="12.95" customHeight="1" x14ac:dyDescent="0.2">
      <c r="C119" s="6"/>
      <c r="E119" s="6"/>
      <c r="G119" s="6"/>
      <c r="I119" s="6"/>
      <c r="M119" s="6"/>
    </row>
    <row r="120" spans="3:13" ht="12.95" customHeight="1" x14ac:dyDescent="0.2">
      <c r="C120" s="6"/>
      <c r="E120" s="6"/>
      <c r="G120" s="6"/>
      <c r="I120" s="6"/>
      <c r="M120" s="6"/>
    </row>
    <row r="121" spans="3:13" ht="12.95" customHeight="1" x14ac:dyDescent="0.2">
      <c r="C121" s="6"/>
      <c r="E121" s="6"/>
      <c r="G121" s="6"/>
      <c r="I121" s="6"/>
      <c r="M121" s="6"/>
    </row>
    <row r="122" spans="3:13" ht="12.95" customHeight="1" x14ac:dyDescent="0.2">
      <c r="C122" s="6"/>
      <c r="E122" s="6"/>
      <c r="G122" s="6"/>
      <c r="I122" s="6"/>
      <c r="M122" s="6"/>
    </row>
    <row r="123" spans="3:13" ht="12.95" customHeight="1" x14ac:dyDescent="0.2">
      <c r="C123" s="6"/>
      <c r="E123" s="6"/>
      <c r="G123" s="6"/>
      <c r="I123" s="6"/>
      <c r="M123" s="6"/>
    </row>
    <row r="124" spans="3:13" ht="12.95" customHeight="1" x14ac:dyDescent="0.2">
      <c r="C124" s="6"/>
      <c r="E124" s="6"/>
      <c r="G124" s="6"/>
      <c r="I124" s="6"/>
      <c r="M124" s="6"/>
    </row>
    <row r="125" spans="3:13" ht="12.95" customHeight="1" x14ac:dyDescent="0.2">
      <c r="C125" s="6"/>
      <c r="E125" s="6"/>
      <c r="G125" s="6"/>
      <c r="I125" s="6"/>
      <c r="M125" s="6"/>
    </row>
    <row r="126" spans="3:13" ht="12.95" customHeight="1" x14ac:dyDescent="0.2">
      <c r="C126" s="6"/>
      <c r="E126" s="6"/>
      <c r="G126" s="6"/>
      <c r="I126" s="6"/>
      <c r="M126" s="6"/>
    </row>
    <row r="127" spans="3:13" ht="12.95" customHeight="1" x14ac:dyDescent="0.2">
      <c r="C127" s="6"/>
      <c r="E127" s="6"/>
      <c r="G127" s="6"/>
      <c r="I127" s="6"/>
      <c r="M127" s="6"/>
    </row>
    <row r="128" spans="3:13" ht="12.95" customHeight="1" x14ac:dyDescent="0.2">
      <c r="C128" s="6"/>
      <c r="E128" s="6"/>
      <c r="G128" s="6"/>
      <c r="I128" s="6"/>
      <c r="M128" s="6"/>
    </row>
    <row r="129" spans="3:13" ht="12.95" customHeight="1" x14ac:dyDescent="0.2">
      <c r="C129" s="6"/>
      <c r="E129" s="6"/>
      <c r="G129" s="6"/>
      <c r="I129" s="6"/>
      <c r="M129" s="6"/>
    </row>
    <row r="130" spans="3:13" ht="12.95" customHeight="1" x14ac:dyDescent="0.2">
      <c r="C130" s="6"/>
      <c r="E130" s="6"/>
      <c r="G130" s="6"/>
      <c r="I130" s="6"/>
      <c r="M130" s="6"/>
    </row>
    <row r="131" spans="3:13" ht="12.95" customHeight="1" x14ac:dyDescent="0.2">
      <c r="C131" s="6"/>
      <c r="E131" s="6"/>
      <c r="G131" s="6"/>
      <c r="I131" s="6"/>
      <c r="M131" s="6"/>
    </row>
    <row r="132" spans="3:13" ht="12.95" customHeight="1" x14ac:dyDescent="0.2">
      <c r="C132" s="6"/>
      <c r="E132" s="6"/>
      <c r="G132" s="6"/>
      <c r="I132" s="6"/>
      <c r="M132" s="6"/>
    </row>
    <row r="133" spans="3:13" ht="12.95" customHeight="1" x14ac:dyDescent="0.2">
      <c r="C133" s="6"/>
      <c r="E133" s="6"/>
      <c r="G133" s="6"/>
      <c r="I133" s="6"/>
      <c r="M133" s="6"/>
    </row>
    <row r="134" spans="3:13" ht="12.95" customHeight="1" x14ac:dyDescent="0.2">
      <c r="C134" s="6"/>
      <c r="E134" s="6"/>
      <c r="G134" s="6"/>
      <c r="I134" s="6"/>
      <c r="M134" s="6"/>
    </row>
    <row r="135" spans="3:13" ht="12.95" customHeight="1" x14ac:dyDescent="0.2">
      <c r="C135" s="6"/>
      <c r="E135" s="6"/>
      <c r="G135" s="6"/>
      <c r="I135" s="6"/>
      <c r="M135" s="6"/>
    </row>
    <row r="136" spans="3:13" ht="12.95" customHeight="1" x14ac:dyDescent="0.2">
      <c r="C136" s="6"/>
      <c r="E136" s="6"/>
      <c r="G136" s="6"/>
      <c r="I136" s="6"/>
      <c r="M136" s="6"/>
    </row>
    <row r="137" spans="3:13" ht="12.95" customHeight="1" x14ac:dyDescent="0.2">
      <c r="C137" s="6"/>
      <c r="E137" s="6"/>
      <c r="G137" s="6"/>
      <c r="I137" s="6"/>
      <c r="M137" s="6"/>
    </row>
    <row r="138" spans="3:13" ht="12.95" customHeight="1" x14ac:dyDescent="0.2">
      <c r="C138" s="6"/>
      <c r="E138" s="6"/>
      <c r="G138" s="6"/>
      <c r="I138" s="6"/>
      <c r="M138" s="6"/>
    </row>
    <row r="139" spans="3:13" ht="12.95" customHeight="1" x14ac:dyDescent="0.2">
      <c r="C139" s="6"/>
      <c r="E139" s="6"/>
      <c r="G139" s="6"/>
      <c r="I139" s="6"/>
      <c r="M139" s="6"/>
    </row>
    <row r="140" spans="3:13" ht="12.95" customHeight="1" x14ac:dyDescent="0.2">
      <c r="C140" s="6"/>
      <c r="E140" s="6"/>
      <c r="G140" s="6"/>
      <c r="I140" s="6"/>
      <c r="M140" s="6"/>
    </row>
    <row r="141" spans="3:13" ht="12.95" customHeight="1" x14ac:dyDescent="0.2">
      <c r="C141" s="6"/>
      <c r="E141" s="6"/>
      <c r="G141" s="6"/>
      <c r="I141" s="6"/>
      <c r="M141" s="6"/>
    </row>
    <row r="142" spans="3:13" ht="12.95" customHeight="1" x14ac:dyDescent="0.2">
      <c r="C142" s="6"/>
      <c r="E142" s="6"/>
      <c r="G142" s="6"/>
      <c r="I142" s="6"/>
      <c r="M142" s="6"/>
    </row>
    <row r="143" spans="3:13" ht="12.95" customHeight="1" x14ac:dyDescent="0.2">
      <c r="C143" s="6"/>
      <c r="E143" s="6"/>
      <c r="G143" s="6"/>
      <c r="I143" s="6"/>
      <c r="M143" s="6"/>
    </row>
    <row r="144" spans="3:13" ht="12.95" customHeight="1" x14ac:dyDescent="0.2">
      <c r="C144" s="6"/>
      <c r="E144" s="6"/>
      <c r="G144" s="6"/>
      <c r="I144" s="6"/>
      <c r="M144" s="6"/>
    </row>
    <row r="145" spans="3:13" ht="12.95" customHeight="1" x14ac:dyDescent="0.2">
      <c r="C145" s="6"/>
      <c r="E145" s="6"/>
      <c r="G145" s="6"/>
      <c r="I145" s="6"/>
      <c r="M145" s="6"/>
    </row>
    <row r="146" spans="3:13" ht="12.95" customHeight="1" x14ac:dyDescent="0.2">
      <c r="C146" s="6"/>
      <c r="E146" s="6"/>
      <c r="G146" s="6"/>
      <c r="I146" s="6"/>
      <c r="M146" s="6"/>
    </row>
    <row r="147" spans="3:13" ht="12.95" customHeight="1" x14ac:dyDescent="0.2">
      <c r="C147" s="6"/>
      <c r="E147" s="6"/>
      <c r="G147" s="6"/>
      <c r="I147" s="6"/>
      <c r="M147" s="6"/>
    </row>
    <row r="148" spans="3:13" ht="12.95" customHeight="1" x14ac:dyDescent="0.2">
      <c r="C148" s="6"/>
      <c r="E148" s="6"/>
      <c r="G148" s="6"/>
      <c r="I148" s="6"/>
      <c r="M148" s="6"/>
    </row>
    <row r="149" spans="3:13" ht="12.95" customHeight="1" x14ac:dyDescent="0.2">
      <c r="C149" s="6"/>
      <c r="E149" s="6"/>
      <c r="G149" s="6"/>
      <c r="I149" s="6"/>
      <c r="M149" s="6"/>
    </row>
    <row r="150" spans="3:13" ht="12.95" customHeight="1" x14ac:dyDescent="0.2">
      <c r="C150" s="6"/>
      <c r="E150" s="6"/>
      <c r="G150" s="6"/>
      <c r="I150" s="6"/>
      <c r="M150" s="6"/>
    </row>
    <row r="151" spans="3:13" ht="12.95" customHeight="1" x14ac:dyDescent="0.2">
      <c r="C151" s="6"/>
      <c r="E151" s="6"/>
      <c r="G151" s="6"/>
      <c r="I151" s="6"/>
      <c r="M151" s="6"/>
    </row>
    <row r="152" spans="3:13" ht="12.95" customHeight="1" x14ac:dyDescent="0.2">
      <c r="C152" s="6"/>
      <c r="E152" s="6"/>
      <c r="G152" s="6"/>
      <c r="I152" s="6"/>
      <c r="M152" s="6"/>
    </row>
    <row r="153" spans="3:13" ht="12.95" customHeight="1" x14ac:dyDescent="0.2">
      <c r="C153" s="6"/>
      <c r="E153" s="6"/>
      <c r="G153" s="6"/>
      <c r="I153" s="6"/>
      <c r="M153" s="6"/>
    </row>
    <row r="154" spans="3:13" ht="12.95" customHeight="1" x14ac:dyDescent="0.2">
      <c r="C154" s="6"/>
      <c r="E154" s="6"/>
      <c r="G154" s="6"/>
      <c r="I154" s="6"/>
      <c r="M154" s="6"/>
    </row>
    <row r="155" spans="3:13" ht="12.95" customHeight="1" x14ac:dyDescent="0.2">
      <c r="C155" s="6"/>
      <c r="E155" s="6"/>
      <c r="G155" s="6"/>
      <c r="I155" s="6"/>
      <c r="M155" s="6"/>
    </row>
    <row r="156" spans="3:13" ht="12.95" customHeight="1" x14ac:dyDescent="0.2">
      <c r="C156" s="6"/>
      <c r="E156" s="6"/>
      <c r="G156" s="6"/>
      <c r="I156" s="6"/>
      <c r="M156" s="6"/>
    </row>
    <row r="157" spans="3:13" ht="12.95" customHeight="1" x14ac:dyDescent="0.2">
      <c r="C157" s="6"/>
      <c r="E157" s="6"/>
      <c r="G157" s="6"/>
      <c r="I157" s="6"/>
      <c r="M157" s="6"/>
    </row>
    <row r="158" spans="3:13" ht="12.95" customHeight="1" x14ac:dyDescent="0.2">
      <c r="C158" s="6"/>
      <c r="E158" s="6"/>
      <c r="G158" s="6"/>
      <c r="I158" s="6"/>
      <c r="M158" s="6"/>
    </row>
    <row r="159" spans="3:13" ht="12.95" customHeight="1" x14ac:dyDescent="0.2">
      <c r="C159" s="6"/>
      <c r="E159" s="6"/>
      <c r="G159" s="6"/>
      <c r="I159" s="6"/>
      <c r="M159" s="6"/>
    </row>
    <row r="160" spans="3:13" ht="12.95" customHeight="1" x14ac:dyDescent="0.2">
      <c r="C160" s="6"/>
      <c r="E160" s="6"/>
      <c r="G160" s="6"/>
      <c r="I160" s="6"/>
      <c r="M160" s="6"/>
    </row>
  </sheetData>
  <mergeCells count="23">
    <mergeCell ref="B10:B11"/>
    <mergeCell ref="B39:B40"/>
    <mergeCell ref="B68:B69"/>
    <mergeCell ref="M39:N40"/>
    <mergeCell ref="C68:D69"/>
    <mergeCell ref="E68:F69"/>
    <mergeCell ref="G68:H69"/>
    <mergeCell ref="I68:J69"/>
    <mergeCell ref="K68:L69"/>
    <mergeCell ref="M68:N69"/>
    <mergeCell ref="C39:D40"/>
    <mergeCell ref="E39:F40"/>
    <mergeCell ref="G39:H40"/>
    <mergeCell ref="I39:J40"/>
    <mergeCell ref="K39:L40"/>
    <mergeCell ref="M2:N2"/>
    <mergeCell ref="M4:N4"/>
    <mergeCell ref="C10:D11"/>
    <mergeCell ref="E10:F11"/>
    <mergeCell ref="G10:H11"/>
    <mergeCell ref="I10:J11"/>
    <mergeCell ref="K10:L11"/>
    <mergeCell ref="M10:N11"/>
  </mergeCells>
  <pageMargins left="0.59055118110236227" right="0.35433070866141736" top="0.51181102362204722" bottom="0.39370078740157483" header="0.51181102362204722" footer="0.51181102362204722"/>
  <pageSetup paperSize="9" scale="8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fitToPage="1"/>
  </sheetPr>
  <dimension ref="B2:P111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54.83203125" style="1" customWidth="1"/>
    <col min="3" max="3" width="5.83203125" style="3" customWidth="1"/>
    <col min="4" max="4" width="13.83203125" style="34" bestFit="1" customWidth="1"/>
    <col min="5" max="5" width="5.83203125" style="3" customWidth="1"/>
    <col min="6" max="6" width="12.6640625" style="34" bestFit="1" customWidth="1"/>
    <col min="7" max="7" width="5.83203125" style="3" customWidth="1"/>
    <col min="8" max="8" width="12.6640625" style="34" bestFit="1" customWidth="1"/>
    <col min="9" max="9" width="5.83203125" style="3" customWidth="1"/>
    <col min="10" max="10" width="12.6640625" style="34" bestFit="1" customWidth="1"/>
    <col min="11" max="11" width="5.83203125" style="6" customWidth="1"/>
    <col min="12" max="12" width="12.6640625" style="34" bestFit="1" customWidth="1"/>
    <col min="13" max="13" width="5.83203125" style="6" customWidth="1"/>
    <col min="14" max="14" width="12.6640625" style="34" bestFit="1" customWidth="1"/>
    <col min="15" max="15" width="5.83203125" style="3" customWidth="1"/>
    <col min="16" max="16" width="13.83203125" style="34" bestFit="1" customWidth="1"/>
    <col min="17" max="16384" width="7.5" style="1"/>
  </cols>
  <sheetData>
    <row r="2" spans="2:16" ht="15.75" x14ac:dyDescent="0.25">
      <c r="B2" s="54" t="s">
        <v>525</v>
      </c>
      <c r="O2" s="130"/>
      <c r="P2" s="130"/>
    </row>
    <row r="3" spans="2:16" ht="12.95" customHeight="1" x14ac:dyDescent="0.2">
      <c r="B3" s="22"/>
      <c r="O3" s="11"/>
      <c r="P3" s="30"/>
    </row>
    <row r="4" spans="2:16" ht="12.95" customHeight="1" x14ac:dyDescent="0.2">
      <c r="B4" s="80" t="s">
        <v>262</v>
      </c>
      <c r="O4" s="126"/>
      <c r="P4" s="126"/>
    </row>
    <row r="5" spans="2:16" ht="12.95" customHeight="1" x14ac:dyDescent="0.2">
      <c r="B5" s="21" t="s">
        <v>531</v>
      </c>
      <c r="O5" s="11"/>
      <c r="P5" s="30"/>
    </row>
    <row r="6" spans="2:16" ht="12.95" customHeight="1" x14ac:dyDescent="0.2">
      <c r="B6" s="22" t="s">
        <v>200</v>
      </c>
    </row>
    <row r="7" spans="2:16" ht="12.95" customHeight="1" x14ac:dyDescent="0.2"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</row>
    <row r="9" spans="2:16" ht="12.95" customHeight="1" x14ac:dyDescent="0.2">
      <c r="B9" s="91" t="s">
        <v>238</v>
      </c>
    </row>
    <row r="10" spans="2:16" ht="12.95" customHeight="1" x14ac:dyDescent="0.2">
      <c r="B10" s="124"/>
      <c r="C10" s="127" t="s">
        <v>440</v>
      </c>
      <c r="D10" s="127"/>
      <c r="E10" s="127" t="s">
        <v>441</v>
      </c>
      <c r="F10" s="127"/>
      <c r="G10" s="127" t="s">
        <v>442</v>
      </c>
      <c r="H10" s="127"/>
      <c r="I10" s="127" t="s">
        <v>443</v>
      </c>
      <c r="J10" s="127"/>
      <c r="K10" s="127" t="s">
        <v>444</v>
      </c>
      <c r="L10" s="127"/>
      <c r="M10" s="127" t="s">
        <v>445</v>
      </c>
      <c r="N10" s="127"/>
      <c r="O10" s="127" t="s">
        <v>446</v>
      </c>
      <c r="P10" s="127"/>
    </row>
    <row r="11" spans="2:16" ht="12.95" customHeight="1" x14ac:dyDescent="0.2">
      <c r="B11" s="125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</row>
    <row r="12" spans="2:16" ht="12.95" customHeight="1" x14ac:dyDescent="0.2">
      <c r="B12" s="41" t="s">
        <v>250</v>
      </c>
      <c r="K12" s="3"/>
    </row>
    <row r="13" spans="2:16" ht="12.95" customHeight="1" x14ac:dyDescent="0.2">
      <c r="B13" s="41" t="s">
        <v>100</v>
      </c>
      <c r="K13" s="3"/>
      <c r="M13" s="131"/>
      <c r="N13" s="131"/>
    </row>
    <row r="14" spans="2:16" ht="12.95" customHeight="1" x14ac:dyDescent="0.2">
      <c r="B14" s="45" t="s">
        <v>275</v>
      </c>
      <c r="C14" s="3" t="s">
        <v>248</v>
      </c>
      <c r="D14" s="55">
        <v>1050779</v>
      </c>
      <c r="E14" s="4">
        <f>+C14+1000</f>
        <v>2001</v>
      </c>
      <c r="F14" s="55">
        <v>45</v>
      </c>
      <c r="G14" s="4">
        <f>+E14+1000</f>
        <v>3001</v>
      </c>
      <c r="H14" s="55">
        <v>0</v>
      </c>
      <c r="I14" s="4">
        <f>+G14+1000</f>
        <v>4001</v>
      </c>
      <c r="J14" s="55">
        <v>0</v>
      </c>
      <c r="K14" s="4">
        <f>+I14+1000</f>
        <v>5001</v>
      </c>
      <c r="L14" s="55">
        <v>0</v>
      </c>
      <c r="M14" s="4">
        <f>+K14+1000</f>
        <v>6001</v>
      </c>
      <c r="N14" s="55">
        <v>0</v>
      </c>
      <c r="O14" s="4">
        <f>+M14+1000</f>
        <v>7001</v>
      </c>
      <c r="P14" s="55">
        <v>336</v>
      </c>
    </row>
    <row r="15" spans="2:16" ht="12.95" customHeight="1" x14ac:dyDescent="0.2">
      <c r="B15" s="57" t="s">
        <v>276</v>
      </c>
      <c r="C15" s="3" t="s">
        <v>252</v>
      </c>
      <c r="D15" s="55">
        <v>0</v>
      </c>
      <c r="E15" s="4">
        <f>+C15+1000</f>
        <v>2002</v>
      </c>
      <c r="F15" s="55">
        <v>0</v>
      </c>
      <c r="G15" s="4">
        <f>+E15+1000</f>
        <v>3002</v>
      </c>
      <c r="H15" s="55">
        <v>0</v>
      </c>
      <c r="I15" s="4">
        <f>+G15+1000</f>
        <v>4002</v>
      </c>
      <c r="J15" s="55">
        <v>0</v>
      </c>
      <c r="K15" s="4">
        <f>+I15+1000</f>
        <v>5002</v>
      </c>
      <c r="L15" s="55">
        <v>0</v>
      </c>
      <c r="M15" s="4">
        <f>+K15+1000</f>
        <v>6002</v>
      </c>
      <c r="N15" s="55">
        <v>0</v>
      </c>
      <c r="O15" s="4">
        <f>+M15+1000</f>
        <v>7002</v>
      </c>
      <c r="P15" s="55">
        <v>0</v>
      </c>
    </row>
    <row r="16" spans="2:16" ht="12.95" customHeight="1" x14ac:dyDescent="0.2">
      <c r="B16" s="57" t="s">
        <v>268</v>
      </c>
      <c r="C16" s="3" t="s">
        <v>251</v>
      </c>
      <c r="D16" s="55">
        <v>1586224</v>
      </c>
      <c r="E16" s="4">
        <f>+C16+1000</f>
        <v>2003</v>
      </c>
      <c r="F16" s="55">
        <v>16655</v>
      </c>
      <c r="G16" s="4">
        <f>+E16+1000</f>
        <v>3003</v>
      </c>
      <c r="H16" s="55">
        <v>0</v>
      </c>
      <c r="I16" s="4">
        <f>+G16+1000</f>
        <v>4003</v>
      </c>
      <c r="J16" s="55">
        <v>1</v>
      </c>
      <c r="K16" s="4">
        <f>+I16+1000</f>
        <v>5003</v>
      </c>
      <c r="L16" s="55">
        <v>2</v>
      </c>
      <c r="M16" s="4">
        <f>+K16+1000</f>
        <v>6003</v>
      </c>
      <c r="N16" s="55">
        <v>3</v>
      </c>
      <c r="O16" s="4">
        <f>+M16+1000</f>
        <v>7003</v>
      </c>
      <c r="P16" s="55">
        <v>2178</v>
      </c>
    </row>
    <row r="17" spans="2:16" ht="12.95" customHeight="1" x14ac:dyDescent="0.2">
      <c r="K17" s="3"/>
    </row>
    <row r="18" spans="2:16" ht="12.95" customHeight="1" x14ac:dyDescent="0.2">
      <c r="B18" s="41" t="s">
        <v>99</v>
      </c>
      <c r="K18" s="3"/>
    </row>
    <row r="19" spans="2:16" ht="12.95" customHeight="1" x14ac:dyDescent="0.2">
      <c r="B19" s="1" t="s">
        <v>204</v>
      </c>
      <c r="C19" s="4">
        <f>+C16+1</f>
        <v>1004</v>
      </c>
      <c r="D19" s="55">
        <v>0</v>
      </c>
      <c r="E19" s="4">
        <f>+C19+1000</f>
        <v>2004</v>
      </c>
      <c r="F19" s="55">
        <v>0</v>
      </c>
      <c r="G19" s="4">
        <f>+E19+1000</f>
        <v>3004</v>
      </c>
      <c r="H19" s="55">
        <v>0</v>
      </c>
      <c r="I19" s="4">
        <f>+G19+1000</f>
        <v>4004</v>
      </c>
      <c r="J19" s="55">
        <v>0</v>
      </c>
      <c r="K19" s="4">
        <f>+I19+1000</f>
        <v>5004</v>
      </c>
      <c r="L19" s="55">
        <v>0</v>
      </c>
      <c r="M19" s="4">
        <f>+K19+1000</f>
        <v>6004</v>
      </c>
      <c r="N19" s="55">
        <v>0</v>
      </c>
      <c r="O19" s="4">
        <f>+M19+1000</f>
        <v>7004</v>
      </c>
      <c r="P19" s="55">
        <v>0</v>
      </c>
    </row>
    <row r="20" spans="2:16" ht="12.95" customHeight="1" x14ac:dyDescent="0.2">
      <c r="B20" s="1" t="s">
        <v>311</v>
      </c>
      <c r="C20" s="4">
        <f>+C19+1</f>
        <v>1005</v>
      </c>
      <c r="D20" s="55">
        <v>0</v>
      </c>
      <c r="E20" s="4">
        <f>+C20+1000</f>
        <v>2005</v>
      </c>
      <c r="F20" s="55">
        <v>0</v>
      </c>
      <c r="G20" s="4">
        <f>+E20+1000</f>
        <v>3005</v>
      </c>
      <c r="H20" s="55">
        <v>0</v>
      </c>
      <c r="I20" s="4">
        <f>+G20+1000</f>
        <v>4005</v>
      </c>
      <c r="J20" s="55">
        <v>0</v>
      </c>
      <c r="K20" s="4">
        <f>+I20+1000</f>
        <v>5005</v>
      </c>
      <c r="L20" s="55">
        <v>0</v>
      </c>
      <c r="M20" s="4">
        <f>+K20+1000</f>
        <v>6005</v>
      </c>
      <c r="N20" s="55">
        <v>0</v>
      </c>
      <c r="O20" s="4">
        <f>+M20+1000</f>
        <v>7005</v>
      </c>
      <c r="P20" s="55">
        <v>0</v>
      </c>
    </row>
    <row r="21" spans="2:16" ht="12.95" customHeight="1" x14ac:dyDescent="0.2">
      <c r="B21" s="1" t="s">
        <v>312</v>
      </c>
      <c r="C21" s="4">
        <f>+C20+1</f>
        <v>1006</v>
      </c>
      <c r="D21" s="55">
        <v>0</v>
      </c>
      <c r="E21" s="4">
        <f>+C21+1000</f>
        <v>2006</v>
      </c>
      <c r="F21" s="55">
        <v>0</v>
      </c>
      <c r="G21" s="4">
        <f>+E21+1000</f>
        <v>3006</v>
      </c>
      <c r="H21" s="55">
        <v>0</v>
      </c>
      <c r="I21" s="4">
        <f>+G21+1000</f>
        <v>4006</v>
      </c>
      <c r="J21" s="55">
        <v>0</v>
      </c>
      <c r="K21" s="4">
        <f>+I21+1000</f>
        <v>5006</v>
      </c>
      <c r="L21" s="55">
        <v>0</v>
      </c>
      <c r="M21" s="4">
        <f>+K21+1000</f>
        <v>6006</v>
      </c>
      <c r="N21" s="55">
        <v>0</v>
      </c>
      <c r="O21" s="4">
        <f>+M21+1000</f>
        <v>7006</v>
      </c>
      <c r="P21" s="55">
        <v>0</v>
      </c>
    </row>
    <row r="22" spans="2:16" ht="12.95" customHeight="1" x14ac:dyDescent="0.2">
      <c r="B22" s="1" t="s">
        <v>313</v>
      </c>
      <c r="C22" s="4">
        <f>+C21+1</f>
        <v>1007</v>
      </c>
      <c r="D22" s="55">
        <v>751941</v>
      </c>
      <c r="E22" s="4">
        <f>+C22+1000</f>
        <v>2007</v>
      </c>
      <c r="F22" s="55">
        <v>103545</v>
      </c>
      <c r="G22" s="4">
        <f>+E22+1000</f>
        <v>3007</v>
      </c>
      <c r="H22" s="55">
        <v>34065</v>
      </c>
      <c r="I22" s="4">
        <f>+G22+1000</f>
        <v>4007</v>
      </c>
      <c r="J22" s="55">
        <v>34801</v>
      </c>
      <c r="K22" s="4">
        <f>+I22+1000</f>
        <v>5007</v>
      </c>
      <c r="L22" s="55">
        <v>5847</v>
      </c>
      <c r="M22" s="4">
        <f>+K22+1000</f>
        <v>6007</v>
      </c>
      <c r="N22" s="55">
        <v>4021</v>
      </c>
      <c r="O22" s="4">
        <f>+M22+1000</f>
        <v>7007</v>
      </c>
      <c r="P22" s="55">
        <v>19595</v>
      </c>
    </row>
    <row r="23" spans="2:16" ht="12.95" customHeight="1" x14ac:dyDescent="0.2">
      <c r="B23" s="1" t="s">
        <v>205</v>
      </c>
      <c r="C23" s="4">
        <f t="shared" ref="C23:O24" si="0">+C22+1</f>
        <v>1008</v>
      </c>
      <c r="D23" s="55">
        <v>101281</v>
      </c>
      <c r="E23" s="4">
        <f t="shared" si="0"/>
        <v>2008</v>
      </c>
      <c r="F23" s="55">
        <v>0</v>
      </c>
      <c r="G23" s="4">
        <f t="shared" si="0"/>
        <v>3008</v>
      </c>
      <c r="H23" s="55">
        <v>0</v>
      </c>
      <c r="I23" s="4">
        <f t="shared" si="0"/>
        <v>4008</v>
      </c>
      <c r="J23" s="55">
        <v>115</v>
      </c>
      <c r="K23" s="4">
        <f t="shared" si="0"/>
        <v>5008</v>
      </c>
      <c r="L23" s="55">
        <v>1237</v>
      </c>
      <c r="M23" s="4">
        <f t="shared" si="0"/>
        <v>6008</v>
      </c>
      <c r="N23" s="55">
        <v>249</v>
      </c>
      <c r="O23" s="4">
        <f t="shared" si="0"/>
        <v>7008</v>
      </c>
      <c r="P23" s="55">
        <v>2643</v>
      </c>
    </row>
    <row r="24" spans="2:16" ht="12.95" customHeight="1" x14ac:dyDescent="0.2">
      <c r="B24" s="1" t="s">
        <v>314</v>
      </c>
      <c r="C24" s="4">
        <f t="shared" si="0"/>
        <v>1009</v>
      </c>
      <c r="D24" s="55">
        <v>2718</v>
      </c>
      <c r="E24" s="4">
        <f t="shared" si="0"/>
        <v>2009</v>
      </c>
      <c r="F24" s="55">
        <v>0</v>
      </c>
      <c r="G24" s="4">
        <f t="shared" si="0"/>
        <v>3009</v>
      </c>
      <c r="H24" s="55">
        <v>0</v>
      </c>
      <c r="I24" s="4">
        <f t="shared" si="0"/>
        <v>4009</v>
      </c>
      <c r="J24" s="55">
        <v>0</v>
      </c>
      <c r="K24" s="4">
        <f t="shared" si="0"/>
        <v>5009</v>
      </c>
      <c r="L24" s="55">
        <v>0</v>
      </c>
      <c r="M24" s="4">
        <f t="shared" si="0"/>
        <v>6009</v>
      </c>
      <c r="N24" s="55">
        <v>0</v>
      </c>
      <c r="O24" s="4">
        <f t="shared" si="0"/>
        <v>7009</v>
      </c>
      <c r="P24" s="55">
        <v>0</v>
      </c>
    </row>
    <row r="25" spans="2:16" ht="12.95" customHeight="1" x14ac:dyDescent="0.2">
      <c r="C25" s="6"/>
      <c r="E25" s="6"/>
      <c r="G25" s="6"/>
      <c r="I25" s="4"/>
      <c r="O25" s="6"/>
    </row>
    <row r="26" spans="2:16" ht="12.95" customHeight="1" x14ac:dyDescent="0.2">
      <c r="B26" s="41" t="s">
        <v>325</v>
      </c>
      <c r="C26" s="6"/>
      <c r="E26" s="6"/>
      <c r="G26" s="6"/>
      <c r="I26" s="6"/>
      <c r="O26" s="6"/>
    </row>
    <row r="27" spans="2:16" ht="12.95" customHeight="1" x14ac:dyDescent="0.2">
      <c r="B27" s="57" t="s">
        <v>315</v>
      </c>
      <c r="C27" s="4">
        <f>+C24+1</f>
        <v>1010</v>
      </c>
      <c r="D27" s="55">
        <v>3478117</v>
      </c>
      <c r="E27" s="3">
        <f>+C27+1000</f>
        <v>2010</v>
      </c>
      <c r="F27" s="55">
        <v>21131</v>
      </c>
      <c r="G27" s="3">
        <f>+E27+1000</f>
        <v>3010</v>
      </c>
      <c r="H27" s="55">
        <v>3996</v>
      </c>
      <c r="I27" s="4">
        <f>+G27+1000</f>
        <v>4010</v>
      </c>
      <c r="J27" s="55">
        <v>181236</v>
      </c>
      <c r="K27" s="4">
        <f>+I27+1000</f>
        <v>5010</v>
      </c>
      <c r="L27" s="55">
        <v>6836</v>
      </c>
      <c r="M27" s="4">
        <f>+K27+1000</f>
        <v>6010</v>
      </c>
      <c r="N27" s="55">
        <v>2657</v>
      </c>
      <c r="O27" s="4">
        <f>+M27+1000</f>
        <v>7010</v>
      </c>
      <c r="P27" s="55">
        <v>98807</v>
      </c>
    </row>
    <row r="28" spans="2:16" ht="12.95" customHeight="1" x14ac:dyDescent="0.2">
      <c r="B28" s="57" t="s">
        <v>316</v>
      </c>
      <c r="C28" s="4">
        <f>+C27+1</f>
        <v>1011</v>
      </c>
      <c r="D28" s="55">
        <v>37416972</v>
      </c>
      <c r="E28" s="3">
        <f>+C28+1000</f>
        <v>2011</v>
      </c>
      <c r="F28" s="55">
        <v>1538080</v>
      </c>
      <c r="G28" s="3">
        <f>+E28+1000</f>
        <v>3011</v>
      </c>
      <c r="H28" s="55">
        <v>599710</v>
      </c>
      <c r="I28" s="4">
        <f>+G28+1000</f>
        <v>4011</v>
      </c>
      <c r="J28" s="55">
        <v>2585113</v>
      </c>
      <c r="K28" s="4">
        <f>+I28+1000</f>
        <v>5011</v>
      </c>
      <c r="L28" s="55">
        <v>1606606</v>
      </c>
      <c r="M28" s="4">
        <f>+K28+1000</f>
        <v>6011</v>
      </c>
      <c r="N28" s="55">
        <v>1187890</v>
      </c>
      <c r="O28" s="4">
        <f>+M28+1000</f>
        <v>7011</v>
      </c>
      <c r="P28" s="55">
        <v>6371217</v>
      </c>
    </row>
    <row r="29" spans="2:16" ht="12.95" customHeight="1" x14ac:dyDescent="0.2">
      <c r="C29" s="6"/>
      <c r="E29" s="6"/>
      <c r="G29" s="6"/>
      <c r="I29" s="6"/>
      <c r="O29" s="6"/>
    </row>
    <row r="30" spans="2:16" ht="12.95" customHeight="1" x14ac:dyDescent="0.2">
      <c r="B30" s="41" t="s">
        <v>328</v>
      </c>
      <c r="C30" s="4">
        <f>+C28+1</f>
        <v>1012</v>
      </c>
      <c r="D30" s="55">
        <v>189995</v>
      </c>
      <c r="E30" s="3">
        <f>+C30+1000</f>
        <v>2012</v>
      </c>
      <c r="F30" s="55">
        <v>7446</v>
      </c>
      <c r="G30" s="3">
        <f>+E30+1000</f>
        <v>3012</v>
      </c>
      <c r="H30" s="55">
        <v>4847</v>
      </c>
      <c r="I30" s="4">
        <f>+G30+1000</f>
        <v>4012</v>
      </c>
      <c r="J30" s="55">
        <v>3027</v>
      </c>
      <c r="K30" s="4">
        <f>+I30+1000</f>
        <v>5012</v>
      </c>
      <c r="L30" s="55">
        <v>327</v>
      </c>
      <c r="M30" s="4">
        <f>+K30+1000</f>
        <v>6012</v>
      </c>
      <c r="N30" s="55">
        <v>4577</v>
      </c>
      <c r="O30" s="4">
        <f>+M30+1000</f>
        <v>7012</v>
      </c>
      <c r="P30" s="55">
        <v>4432</v>
      </c>
    </row>
    <row r="31" spans="2:16" ht="12.95" customHeight="1" x14ac:dyDescent="0.2">
      <c r="B31" s="41"/>
      <c r="K31" s="3"/>
    </row>
    <row r="32" spans="2:16" ht="12.95" customHeight="1" x14ac:dyDescent="0.2">
      <c r="B32" s="41" t="s">
        <v>329</v>
      </c>
      <c r="K32" s="3"/>
    </row>
    <row r="33" spans="2:16" ht="12.95" customHeight="1" x14ac:dyDescent="0.2">
      <c r="B33" s="1" t="s">
        <v>269</v>
      </c>
      <c r="C33" s="3">
        <f>C30+1</f>
        <v>1013</v>
      </c>
      <c r="D33" s="55">
        <v>7568337</v>
      </c>
      <c r="E33" s="3">
        <f t="shared" ref="E33:E39" si="1">+C33+1000</f>
        <v>2013</v>
      </c>
      <c r="F33" s="55">
        <v>647983</v>
      </c>
      <c r="G33" s="3">
        <f t="shared" ref="G33:G39" si="2">+E33+1000</f>
        <v>3013</v>
      </c>
      <c r="H33" s="55">
        <v>229396</v>
      </c>
      <c r="I33" s="4">
        <f t="shared" ref="I33:I39" si="3">+G33+1000</f>
        <v>4013</v>
      </c>
      <c r="J33" s="55">
        <v>273448</v>
      </c>
      <c r="K33" s="4">
        <f t="shared" ref="K33:K39" si="4">+I33+1000</f>
        <v>5013</v>
      </c>
      <c r="L33" s="55">
        <v>341490</v>
      </c>
      <c r="M33" s="4">
        <f t="shared" ref="M33:M39" si="5">+K33+1000</f>
        <v>6013</v>
      </c>
      <c r="N33" s="55">
        <v>296780</v>
      </c>
      <c r="O33" s="4">
        <f t="shared" ref="O33:O39" si="6">+M33+1000</f>
        <v>7013</v>
      </c>
      <c r="P33" s="55">
        <v>937016</v>
      </c>
    </row>
    <row r="34" spans="2:16" ht="12.95" customHeight="1" x14ac:dyDescent="0.2">
      <c r="B34" s="1" t="s">
        <v>270</v>
      </c>
      <c r="C34" s="3">
        <f t="shared" ref="C34:C39" si="7">C33+1</f>
        <v>1014</v>
      </c>
      <c r="D34" s="55">
        <v>369041</v>
      </c>
      <c r="E34" s="3">
        <f t="shared" si="1"/>
        <v>2014</v>
      </c>
      <c r="F34" s="55">
        <v>65488</v>
      </c>
      <c r="G34" s="3">
        <f t="shared" si="2"/>
        <v>3014</v>
      </c>
      <c r="H34" s="55">
        <v>21271</v>
      </c>
      <c r="I34" s="4">
        <f t="shared" si="3"/>
        <v>4014</v>
      </c>
      <c r="J34" s="55">
        <v>24329</v>
      </c>
      <c r="K34" s="4">
        <f t="shared" si="4"/>
        <v>5014</v>
      </c>
      <c r="L34" s="55">
        <v>28543</v>
      </c>
      <c r="M34" s="4">
        <f t="shared" si="5"/>
        <v>6014</v>
      </c>
      <c r="N34" s="55">
        <v>45684</v>
      </c>
      <c r="O34" s="4">
        <f t="shared" si="6"/>
        <v>7014</v>
      </c>
      <c r="P34" s="55">
        <v>266957</v>
      </c>
    </row>
    <row r="35" spans="2:16" ht="12.95" customHeight="1" x14ac:dyDescent="0.2">
      <c r="B35" s="1" t="s">
        <v>271</v>
      </c>
      <c r="C35" s="3">
        <f t="shared" si="7"/>
        <v>1015</v>
      </c>
      <c r="D35" s="55">
        <v>137479</v>
      </c>
      <c r="E35" s="3">
        <f t="shared" si="1"/>
        <v>2015</v>
      </c>
      <c r="F35" s="55">
        <v>8679</v>
      </c>
      <c r="G35" s="3">
        <f t="shared" si="2"/>
        <v>3015</v>
      </c>
      <c r="H35" s="55">
        <v>1562</v>
      </c>
      <c r="I35" s="4">
        <f t="shared" si="3"/>
        <v>4015</v>
      </c>
      <c r="J35" s="55">
        <v>1443</v>
      </c>
      <c r="K35" s="4">
        <f t="shared" si="4"/>
        <v>5015</v>
      </c>
      <c r="L35" s="55">
        <v>2538</v>
      </c>
      <c r="M35" s="4">
        <f t="shared" si="5"/>
        <v>6015</v>
      </c>
      <c r="N35" s="55">
        <v>1329</v>
      </c>
      <c r="O35" s="4">
        <f t="shared" si="6"/>
        <v>7015</v>
      </c>
      <c r="P35" s="55">
        <v>35752</v>
      </c>
    </row>
    <row r="36" spans="2:16" ht="12.95" customHeight="1" x14ac:dyDescent="0.2">
      <c r="B36" s="1" t="s">
        <v>272</v>
      </c>
      <c r="C36" s="3">
        <f t="shared" si="7"/>
        <v>1016</v>
      </c>
      <c r="D36" s="55">
        <v>719915</v>
      </c>
      <c r="E36" s="3">
        <f t="shared" si="1"/>
        <v>2016</v>
      </c>
      <c r="F36" s="55">
        <v>42419</v>
      </c>
      <c r="G36" s="3">
        <f t="shared" si="2"/>
        <v>3016</v>
      </c>
      <c r="H36" s="55">
        <v>17909</v>
      </c>
      <c r="I36" s="3">
        <f t="shared" si="3"/>
        <v>4016</v>
      </c>
      <c r="J36" s="55">
        <v>12897</v>
      </c>
      <c r="K36" s="3">
        <f t="shared" si="4"/>
        <v>5016</v>
      </c>
      <c r="L36" s="55">
        <v>18838</v>
      </c>
      <c r="M36" s="4">
        <f t="shared" si="5"/>
        <v>6016</v>
      </c>
      <c r="N36" s="55">
        <v>13796</v>
      </c>
      <c r="O36" s="4">
        <f t="shared" si="6"/>
        <v>7016</v>
      </c>
      <c r="P36" s="55">
        <v>45812</v>
      </c>
    </row>
    <row r="37" spans="2:16" ht="12.95" customHeight="1" x14ac:dyDescent="0.2">
      <c r="B37" s="1" t="s">
        <v>273</v>
      </c>
      <c r="C37" s="3">
        <f t="shared" si="7"/>
        <v>1017</v>
      </c>
      <c r="D37" s="55">
        <v>2338884</v>
      </c>
      <c r="E37" s="3">
        <f t="shared" si="1"/>
        <v>2017</v>
      </c>
      <c r="F37" s="55">
        <v>51415</v>
      </c>
      <c r="G37" s="3">
        <f t="shared" si="2"/>
        <v>3017</v>
      </c>
      <c r="H37" s="55">
        <v>38922</v>
      </c>
      <c r="I37" s="3">
        <f t="shared" si="3"/>
        <v>4017</v>
      </c>
      <c r="J37" s="55">
        <v>44684</v>
      </c>
      <c r="K37" s="3">
        <f t="shared" si="4"/>
        <v>5017</v>
      </c>
      <c r="L37" s="55">
        <v>69102</v>
      </c>
      <c r="M37" s="4">
        <f t="shared" si="5"/>
        <v>6017</v>
      </c>
      <c r="N37" s="55">
        <v>48652</v>
      </c>
      <c r="O37" s="4">
        <f t="shared" si="6"/>
        <v>7017</v>
      </c>
      <c r="P37" s="55">
        <v>212014</v>
      </c>
    </row>
    <row r="38" spans="2:16" ht="12.95" customHeight="1" x14ac:dyDescent="0.2">
      <c r="B38" s="1" t="s">
        <v>274</v>
      </c>
      <c r="C38" s="3">
        <f t="shared" si="7"/>
        <v>1018</v>
      </c>
      <c r="D38" s="55">
        <v>6445287</v>
      </c>
      <c r="E38" s="3">
        <f t="shared" si="1"/>
        <v>2018</v>
      </c>
      <c r="F38" s="55">
        <v>744978</v>
      </c>
      <c r="G38" s="3">
        <f t="shared" si="2"/>
        <v>3018</v>
      </c>
      <c r="H38" s="55">
        <v>348697</v>
      </c>
      <c r="I38" s="3">
        <f t="shared" si="3"/>
        <v>4018</v>
      </c>
      <c r="J38" s="55">
        <v>390732</v>
      </c>
      <c r="K38" s="3">
        <f t="shared" si="4"/>
        <v>5018</v>
      </c>
      <c r="L38" s="55">
        <v>427960</v>
      </c>
      <c r="M38" s="4">
        <f t="shared" si="5"/>
        <v>6018</v>
      </c>
      <c r="N38" s="55">
        <v>299881</v>
      </c>
      <c r="O38" s="4">
        <f t="shared" si="6"/>
        <v>7018</v>
      </c>
      <c r="P38" s="55">
        <v>718564</v>
      </c>
    </row>
    <row r="39" spans="2:16" ht="12.95" customHeight="1" x14ac:dyDescent="0.2">
      <c r="B39" s="1" t="s">
        <v>379</v>
      </c>
      <c r="C39" s="3">
        <f t="shared" si="7"/>
        <v>1019</v>
      </c>
      <c r="D39" s="55">
        <v>3762665</v>
      </c>
      <c r="E39" s="3">
        <f t="shared" si="1"/>
        <v>2019</v>
      </c>
      <c r="F39" s="55">
        <v>365689</v>
      </c>
      <c r="G39" s="3">
        <f t="shared" si="2"/>
        <v>3019</v>
      </c>
      <c r="H39" s="55">
        <v>165791</v>
      </c>
      <c r="I39" s="3">
        <f t="shared" si="3"/>
        <v>4019</v>
      </c>
      <c r="J39" s="55">
        <v>162974</v>
      </c>
      <c r="K39" s="3">
        <f t="shared" si="4"/>
        <v>5019</v>
      </c>
      <c r="L39" s="55">
        <v>143381</v>
      </c>
      <c r="M39" s="4">
        <f t="shared" si="5"/>
        <v>6019</v>
      </c>
      <c r="N39" s="55">
        <v>140425</v>
      </c>
      <c r="O39" s="4">
        <f t="shared" si="6"/>
        <v>7019</v>
      </c>
      <c r="P39" s="55">
        <v>737744</v>
      </c>
    </row>
    <row r="40" spans="2:16" ht="12.95" customHeight="1" x14ac:dyDescent="0.2">
      <c r="C40" s="6"/>
      <c r="E40" s="6"/>
      <c r="G40" s="6"/>
      <c r="I40" s="6"/>
      <c r="O40" s="6"/>
    </row>
    <row r="41" spans="2:16" ht="12.95" customHeight="1" x14ac:dyDescent="0.2">
      <c r="B41" s="41" t="s">
        <v>331</v>
      </c>
      <c r="C41" s="6"/>
      <c r="E41" s="6"/>
      <c r="G41" s="6"/>
      <c r="I41" s="6"/>
      <c r="O41" s="6"/>
    </row>
    <row r="42" spans="2:16" ht="12.95" customHeight="1" x14ac:dyDescent="0.2">
      <c r="B42" s="1" t="s">
        <v>332</v>
      </c>
      <c r="C42" s="4">
        <f>+C39+1</f>
        <v>1020</v>
      </c>
      <c r="D42" s="55">
        <v>6307</v>
      </c>
      <c r="E42" s="3">
        <f>+C42+1000</f>
        <v>2020</v>
      </c>
      <c r="F42" s="55">
        <v>132</v>
      </c>
      <c r="G42" s="3">
        <f>+E42+1000</f>
        <v>3020</v>
      </c>
      <c r="H42" s="55">
        <v>0</v>
      </c>
      <c r="I42" s="4">
        <f>+G42+1000</f>
        <v>4020</v>
      </c>
      <c r="J42" s="55">
        <v>0</v>
      </c>
      <c r="K42" s="4">
        <f>+I42+1000</f>
        <v>5020</v>
      </c>
      <c r="L42" s="55">
        <v>2222</v>
      </c>
      <c r="M42" s="4">
        <f>+K42+1000</f>
        <v>6020</v>
      </c>
      <c r="N42" s="55">
        <v>267</v>
      </c>
      <c r="O42" s="4">
        <f>+M42+1000</f>
        <v>7020</v>
      </c>
      <c r="P42" s="55">
        <v>3237</v>
      </c>
    </row>
    <row r="43" spans="2:16" ht="12.95" customHeight="1" x14ac:dyDescent="0.2">
      <c r="B43" s="1" t="s">
        <v>333</v>
      </c>
      <c r="C43" s="4">
        <f>+C42+1</f>
        <v>1021</v>
      </c>
      <c r="D43" s="55">
        <v>579448</v>
      </c>
      <c r="E43" s="3">
        <f>+C43+1000</f>
        <v>2021</v>
      </c>
      <c r="F43" s="55">
        <v>2958</v>
      </c>
      <c r="G43" s="3">
        <f>+E43+1000</f>
        <v>3021</v>
      </c>
      <c r="H43" s="55">
        <v>745</v>
      </c>
      <c r="I43" s="4">
        <f>+G43+1000</f>
        <v>4021</v>
      </c>
      <c r="J43" s="55">
        <v>2604</v>
      </c>
      <c r="K43" s="4">
        <f>+I43+1000</f>
        <v>5021</v>
      </c>
      <c r="L43" s="55">
        <v>1687</v>
      </c>
      <c r="M43" s="4">
        <f>+K43+1000</f>
        <v>6021</v>
      </c>
      <c r="N43" s="55">
        <v>5651</v>
      </c>
      <c r="O43" s="4">
        <f>+M43+1000</f>
        <v>7021</v>
      </c>
      <c r="P43" s="55">
        <v>80338</v>
      </c>
    </row>
    <row r="44" spans="2:16" ht="12.95" customHeight="1" x14ac:dyDescent="0.2">
      <c r="K44" s="3"/>
    </row>
    <row r="45" spans="2:16" s="41" customFormat="1" ht="12.95" customHeight="1" x14ac:dyDescent="0.2">
      <c r="B45" s="81" t="s">
        <v>91</v>
      </c>
      <c r="C45" s="98">
        <f>C43+1</f>
        <v>1022</v>
      </c>
      <c r="D45" s="77">
        <v>66505391</v>
      </c>
      <c r="E45" s="98">
        <f>+C45+1000</f>
        <v>2022</v>
      </c>
      <c r="F45" s="77">
        <v>3616642</v>
      </c>
      <c r="G45" s="98">
        <f>+E45+1000</f>
        <v>3022</v>
      </c>
      <c r="H45" s="77">
        <v>1466909</v>
      </c>
      <c r="I45" s="99">
        <f>+G45+1000</f>
        <v>4022</v>
      </c>
      <c r="J45" s="77">
        <v>3717404</v>
      </c>
      <c r="K45" s="99">
        <f>+I45+1000</f>
        <v>5022</v>
      </c>
      <c r="L45" s="77">
        <v>2656616</v>
      </c>
      <c r="M45" s="99">
        <f>+K45+1000</f>
        <v>6022</v>
      </c>
      <c r="N45" s="77">
        <v>2051862</v>
      </c>
      <c r="O45" s="99">
        <f>+M45+1000</f>
        <v>7022</v>
      </c>
      <c r="P45" s="77">
        <v>9536643</v>
      </c>
    </row>
    <row r="46" spans="2:16" ht="12.95" customHeight="1" x14ac:dyDescent="0.2">
      <c r="B46" s="41"/>
      <c r="K46" s="3"/>
    </row>
    <row r="47" spans="2:16" ht="12.95" customHeight="1" x14ac:dyDescent="0.2">
      <c r="B47" s="41"/>
      <c r="K47" s="3"/>
    </row>
    <row r="48" spans="2:16" ht="12.95" customHeight="1" x14ac:dyDescent="0.2">
      <c r="B48" s="41" t="s">
        <v>239</v>
      </c>
      <c r="K48" s="3"/>
    </row>
    <row r="49" spans="2:16" ht="12.95" customHeight="1" x14ac:dyDescent="0.2">
      <c r="C49" s="6"/>
      <c r="E49" s="6"/>
      <c r="G49" s="6"/>
      <c r="I49" s="6"/>
      <c r="O49" s="6"/>
    </row>
    <row r="50" spans="2:16" ht="12.95" customHeight="1" x14ac:dyDescent="0.2">
      <c r="B50" s="1" t="s">
        <v>5</v>
      </c>
      <c r="C50" s="3">
        <f>C45+1</f>
        <v>1023</v>
      </c>
      <c r="D50" s="55">
        <v>84490</v>
      </c>
      <c r="E50" s="3">
        <f>+C50+1000</f>
        <v>2023</v>
      </c>
      <c r="F50" s="55">
        <v>0</v>
      </c>
      <c r="G50" s="3">
        <f>+E50+1000</f>
        <v>3023</v>
      </c>
      <c r="H50" s="55">
        <v>0</v>
      </c>
      <c r="I50" s="3">
        <f>+G50+1000</f>
        <v>4023</v>
      </c>
      <c r="J50" s="55">
        <v>2737216</v>
      </c>
      <c r="K50" s="3">
        <f>+I50+1000</f>
        <v>5023</v>
      </c>
      <c r="L50" s="55">
        <v>152261</v>
      </c>
      <c r="M50" s="4">
        <f>+K50+1000</f>
        <v>6023</v>
      </c>
      <c r="N50" s="55">
        <v>0</v>
      </c>
      <c r="O50" s="4">
        <f>+M50+1000</f>
        <v>7023</v>
      </c>
      <c r="P50" s="55">
        <v>21635</v>
      </c>
    </row>
    <row r="51" spans="2:16" ht="12.95" customHeight="1" x14ac:dyDescent="0.2">
      <c r="B51" s="1" t="s">
        <v>16</v>
      </c>
      <c r="C51" s="3">
        <f>C50+1</f>
        <v>1024</v>
      </c>
      <c r="D51" s="55">
        <v>11003</v>
      </c>
      <c r="E51" s="3">
        <f>+C51+1000</f>
        <v>2024</v>
      </c>
      <c r="F51" s="55">
        <v>0</v>
      </c>
      <c r="G51" s="3">
        <f>+E51+1000</f>
        <v>3024</v>
      </c>
      <c r="H51" s="55">
        <v>0</v>
      </c>
      <c r="I51" s="3">
        <f>+G51+1000</f>
        <v>4024</v>
      </c>
      <c r="J51" s="55">
        <v>0</v>
      </c>
      <c r="K51" s="3">
        <f>+I51+1000</f>
        <v>5024</v>
      </c>
      <c r="L51" s="55">
        <v>0</v>
      </c>
      <c r="M51" s="4">
        <f>+K51+1000</f>
        <v>6024</v>
      </c>
      <c r="N51" s="55">
        <v>0</v>
      </c>
      <c r="O51" s="4">
        <f>+M51+1000</f>
        <v>7024</v>
      </c>
      <c r="P51" s="55">
        <v>10870</v>
      </c>
    </row>
    <row r="52" spans="2:16" ht="12.95" customHeight="1" x14ac:dyDescent="0.2">
      <c r="B52" s="1" t="s">
        <v>249</v>
      </c>
      <c r="C52" s="3">
        <f>C51+1</f>
        <v>1025</v>
      </c>
      <c r="D52" s="55">
        <v>914795</v>
      </c>
      <c r="E52" s="3">
        <f>+C52+1000</f>
        <v>2025</v>
      </c>
      <c r="F52" s="55">
        <v>46301</v>
      </c>
      <c r="G52" s="3">
        <f>+E52+1000</f>
        <v>3025</v>
      </c>
      <c r="H52" s="55">
        <v>36689</v>
      </c>
      <c r="I52" s="3">
        <f>+G52+1000</f>
        <v>4025</v>
      </c>
      <c r="J52" s="55">
        <v>142084</v>
      </c>
      <c r="K52" s="3">
        <f>+I52+1000</f>
        <v>5025</v>
      </c>
      <c r="L52" s="55">
        <v>214744</v>
      </c>
      <c r="M52" s="4">
        <f>+K52+1000</f>
        <v>6025</v>
      </c>
      <c r="N52" s="55">
        <v>129906</v>
      </c>
      <c r="O52" s="4">
        <f>+M52+1000</f>
        <v>7025</v>
      </c>
      <c r="P52" s="55">
        <v>762478</v>
      </c>
    </row>
    <row r="53" spans="2:16" ht="12.95" customHeight="1" x14ac:dyDescent="0.2">
      <c r="K53" s="3"/>
    </row>
    <row r="54" spans="2:16" s="41" customFormat="1" ht="11.25" x14ac:dyDescent="0.2">
      <c r="B54" s="92" t="s">
        <v>240</v>
      </c>
      <c r="C54" s="97">
        <f>C52+1</f>
        <v>1026</v>
      </c>
      <c r="D54" s="94">
        <v>67515679</v>
      </c>
      <c r="E54" s="93">
        <f>+C54+1000</f>
        <v>2026</v>
      </c>
      <c r="F54" s="94">
        <v>3662942</v>
      </c>
      <c r="G54" s="93">
        <f>+E54+1000</f>
        <v>3026</v>
      </c>
      <c r="H54" s="94">
        <v>1503598</v>
      </c>
      <c r="I54" s="97">
        <f>+G54+1000</f>
        <v>4026</v>
      </c>
      <c r="J54" s="94">
        <v>6596704</v>
      </c>
      <c r="K54" s="97">
        <f>+I54+1000</f>
        <v>5026</v>
      </c>
      <c r="L54" s="94">
        <v>3023621</v>
      </c>
      <c r="M54" s="93">
        <f>+K54+1000</f>
        <v>6026</v>
      </c>
      <c r="N54" s="94">
        <v>2181768</v>
      </c>
      <c r="O54" s="93">
        <f>+M54+1000</f>
        <v>7026</v>
      </c>
      <c r="P54" s="94">
        <v>10331626</v>
      </c>
    </row>
    <row r="57" spans="2:16" ht="12.95" customHeight="1" x14ac:dyDescent="0.2">
      <c r="B57" s="91" t="s">
        <v>241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</row>
    <row r="58" spans="2:16" ht="12.95" customHeight="1" x14ac:dyDescent="0.2">
      <c r="B58" s="124"/>
      <c r="C58" s="127" t="s">
        <v>440</v>
      </c>
      <c r="D58" s="127"/>
      <c r="E58" s="127" t="s">
        <v>441</v>
      </c>
      <c r="F58" s="127"/>
      <c r="G58" s="127" t="s">
        <v>442</v>
      </c>
      <c r="H58" s="127"/>
      <c r="I58" s="127" t="s">
        <v>443</v>
      </c>
      <c r="J58" s="127"/>
      <c r="K58" s="127" t="s">
        <v>444</v>
      </c>
      <c r="L58" s="127"/>
      <c r="M58" s="127" t="s">
        <v>445</v>
      </c>
      <c r="N58" s="127"/>
      <c r="O58" s="127" t="s">
        <v>446</v>
      </c>
      <c r="P58" s="127"/>
    </row>
    <row r="59" spans="2:16" ht="12.95" customHeight="1" x14ac:dyDescent="0.2">
      <c r="B59" s="125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</row>
    <row r="60" spans="2:16" ht="12.95" customHeight="1" x14ac:dyDescent="0.2">
      <c r="B60" s="41" t="s">
        <v>250</v>
      </c>
      <c r="K60" s="3"/>
    </row>
    <row r="61" spans="2:16" ht="12.95" customHeight="1" x14ac:dyDescent="0.2">
      <c r="B61" s="41" t="s">
        <v>100</v>
      </c>
      <c r="K61" s="3"/>
      <c r="M61" s="131"/>
      <c r="N61" s="131"/>
    </row>
    <row r="62" spans="2:16" ht="12.95" customHeight="1" x14ac:dyDescent="0.2">
      <c r="B62" s="45" t="s">
        <v>275</v>
      </c>
      <c r="C62" s="4">
        <f>C54+1</f>
        <v>1027</v>
      </c>
      <c r="D62" s="55">
        <v>24113</v>
      </c>
      <c r="E62" s="4">
        <f>+C62+1000</f>
        <v>2027</v>
      </c>
      <c r="F62" s="55">
        <v>22</v>
      </c>
      <c r="G62" s="4">
        <f>+E62+1000</f>
        <v>3027</v>
      </c>
      <c r="H62" s="55">
        <v>0</v>
      </c>
      <c r="I62" s="4">
        <f>+G62+1000</f>
        <v>4027</v>
      </c>
      <c r="J62" s="55">
        <v>0</v>
      </c>
      <c r="K62" s="4">
        <f>+I62+1000</f>
        <v>5027</v>
      </c>
      <c r="L62" s="55">
        <v>0</v>
      </c>
      <c r="M62" s="4">
        <f>+K62+1000</f>
        <v>6027</v>
      </c>
      <c r="N62" s="55">
        <v>0</v>
      </c>
      <c r="O62" s="4">
        <f>+M62+1000</f>
        <v>7027</v>
      </c>
      <c r="P62" s="55">
        <v>336</v>
      </c>
    </row>
    <row r="63" spans="2:16" ht="12.95" customHeight="1" x14ac:dyDescent="0.2">
      <c r="B63" s="57" t="s">
        <v>276</v>
      </c>
      <c r="C63" s="4">
        <f>C62+1</f>
        <v>1028</v>
      </c>
      <c r="D63" s="55">
        <v>0</v>
      </c>
      <c r="E63" s="4">
        <f>+C63+1000</f>
        <v>2028</v>
      </c>
      <c r="F63" s="55">
        <v>0</v>
      </c>
      <c r="G63" s="4">
        <f>+E63+1000</f>
        <v>3028</v>
      </c>
      <c r="H63" s="55">
        <v>0</v>
      </c>
      <c r="I63" s="4">
        <f>+G63+1000</f>
        <v>4028</v>
      </c>
      <c r="J63" s="55">
        <v>0</v>
      </c>
      <c r="K63" s="4">
        <f>+I63+1000</f>
        <v>5028</v>
      </c>
      <c r="L63" s="55">
        <v>0</v>
      </c>
      <c r="M63" s="4">
        <f>+K63+1000</f>
        <v>6028</v>
      </c>
      <c r="N63" s="55">
        <v>0</v>
      </c>
      <c r="O63" s="4">
        <f>+M63+1000</f>
        <v>7028</v>
      </c>
      <c r="P63" s="55">
        <v>0</v>
      </c>
    </row>
    <row r="64" spans="2:16" ht="12.95" customHeight="1" x14ac:dyDescent="0.2">
      <c r="B64" s="57" t="s">
        <v>268</v>
      </c>
      <c r="C64" s="4">
        <f>C63+1</f>
        <v>1029</v>
      </c>
      <c r="D64" s="55">
        <v>29425</v>
      </c>
      <c r="E64" s="4">
        <f>+C64+1000</f>
        <v>2029</v>
      </c>
      <c r="F64" s="55">
        <v>531</v>
      </c>
      <c r="G64" s="4">
        <f>+E64+1000</f>
        <v>3029</v>
      </c>
      <c r="H64" s="55">
        <v>0</v>
      </c>
      <c r="I64" s="4">
        <f>+G64+1000</f>
        <v>4029</v>
      </c>
      <c r="J64" s="55">
        <v>1</v>
      </c>
      <c r="K64" s="4">
        <f>+I64+1000</f>
        <v>5029</v>
      </c>
      <c r="L64" s="55">
        <v>2</v>
      </c>
      <c r="M64" s="4">
        <f>+K64+1000</f>
        <v>6029</v>
      </c>
      <c r="N64" s="55">
        <v>3</v>
      </c>
      <c r="O64" s="4">
        <f>+M64+1000</f>
        <v>7029</v>
      </c>
      <c r="P64" s="55">
        <v>2178</v>
      </c>
    </row>
    <row r="65" spans="2:16" ht="12.95" customHeight="1" x14ac:dyDescent="0.2">
      <c r="C65" s="4"/>
      <c r="E65" s="4"/>
      <c r="G65" s="4"/>
      <c r="I65" s="4"/>
      <c r="K65" s="4"/>
      <c r="M65" s="4"/>
      <c r="O65" s="4"/>
    </row>
    <row r="66" spans="2:16" ht="12.95" customHeight="1" x14ac:dyDescent="0.2">
      <c r="B66" s="41" t="s">
        <v>99</v>
      </c>
      <c r="C66" s="4"/>
      <c r="E66" s="4"/>
      <c r="G66" s="4"/>
      <c r="I66" s="4"/>
      <c r="K66" s="4"/>
      <c r="M66" s="4"/>
      <c r="O66" s="4"/>
    </row>
    <row r="67" spans="2:16" ht="12.95" customHeight="1" x14ac:dyDescent="0.2">
      <c r="B67" s="1" t="s">
        <v>204</v>
      </c>
      <c r="C67" s="4">
        <f>+C64+1</f>
        <v>1030</v>
      </c>
      <c r="D67" s="55">
        <v>0</v>
      </c>
      <c r="E67" s="4">
        <f>+C67+1000</f>
        <v>2030</v>
      </c>
      <c r="F67" s="55">
        <v>0</v>
      </c>
      <c r="G67" s="4">
        <f>+E67+1000</f>
        <v>3030</v>
      </c>
      <c r="H67" s="55">
        <v>0</v>
      </c>
      <c r="I67" s="4">
        <f>+G67+1000</f>
        <v>4030</v>
      </c>
      <c r="J67" s="55">
        <v>0</v>
      </c>
      <c r="K67" s="4">
        <f>+I67+1000</f>
        <v>5030</v>
      </c>
      <c r="L67" s="55">
        <v>0</v>
      </c>
      <c r="M67" s="4">
        <f>+K67+1000</f>
        <v>6030</v>
      </c>
      <c r="N67" s="55">
        <v>0</v>
      </c>
      <c r="O67" s="4">
        <f>+M67+1000</f>
        <v>7030</v>
      </c>
      <c r="P67" s="55">
        <v>0</v>
      </c>
    </row>
    <row r="68" spans="2:16" ht="12.95" customHeight="1" x14ac:dyDescent="0.2">
      <c r="B68" s="1" t="s">
        <v>311</v>
      </c>
      <c r="C68" s="4">
        <f>+C67+1</f>
        <v>1031</v>
      </c>
      <c r="D68" s="55">
        <v>0</v>
      </c>
      <c r="E68" s="4">
        <f>+C68+1000</f>
        <v>2031</v>
      </c>
      <c r="F68" s="55">
        <v>0</v>
      </c>
      <c r="G68" s="4">
        <f>+E68+1000</f>
        <v>3031</v>
      </c>
      <c r="H68" s="55">
        <v>0</v>
      </c>
      <c r="I68" s="4">
        <f>+G68+1000</f>
        <v>4031</v>
      </c>
      <c r="J68" s="55">
        <v>0</v>
      </c>
      <c r="K68" s="4">
        <f>+I68+1000</f>
        <v>5031</v>
      </c>
      <c r="L68" s="55">
        <v>0</v>
      </c>
      <c r="M68" s="4">
        <f>+K68+1000</f>
        <v>6031</v>
      </c>
      <c r="N68" s="55">
        <v>0</v>
      </c>
      <c r="O68" s="4">
        <f>+M68+1000</f>
        <v>7031</v>
      </c>
      <c r="P68" s="55">
        <v>0</v>
      </c>
    </row>
    <row r="69" spans="2:16" ht="12.95" customHeight="1" x14ac:dyDescent="0.2">
      <c r="B69" s="1" t="s">
        <v>312</v>
      </c>
      <c r="C69" s="4">
        <f>+C68+1</f>
        <v>1032</v>
      </c>
      <c r="D69" s="55">
        <v>0</v>
      </c>
      <c r="E69" s="4">
        <f>+C69+1000</f>
        <v>2032</v>
      </c>
      <c r="F69" s="55">
        <v>0</v>
      </c>
      <c r="G69" s="4">
        <f>+E69+1000</f>
        <v>3032</v>
      </c>
      <c r="H69" s="55">
        <v>0</v>
      </c>
      <c r="I69" s="4">
        <f>+G69+1000</f>
        <v>4032</v>
      </c>
      <c r="J69" s="55">
        <v>0</v>
      </c>
      <c r="K69" s="4">
        <f>+I69+1000</f>
        <v>5032</v>
      </c>
      <c r="L69" s="55">
        <v>0</v>
      </c>
      <c r="M69" s="4">
        <f>+K69+1000</f>
        <v>6032</v>
      </c>
      <c r="N69" s="55">
        <v>0</v>
      </c>
      <c r="O69" s="4">
        <f>+M69+1000</f>
        <v>7032</v>
      </c>
      <c r="P69" s="55">
        <v>0</v>
      </c>
    </row>
    <row r="70" spans="2:16" ht="12.95" customHeight="1" x14ac:dyDescent="0.2">
      <c r="B70" s="1" t="s">
        <v>313</v>
      </c>
      <c r="C70" s="4">
        <f>+C69+1</f>
        <v>1033</v>
      </c>
      <c r="D70" s="55">
        <v>961</v>
      </c>
      <c r="E70" s="4">
        <f>+C70+1000</f>
        <v>2033</v>
      </c>
      <c r="F70" s="55">
        <v>116</v>
      </c>
      <c r="G70" s="4">
        <f>+E70+1000</f>
        <v>3033</v>
      </c>
      <c r="H70" s="55">
        <v>0</v>
      </c>
      <c r="I70" s="4">
        <f>+G70+1000</f>
        <v>4033</v>
      </c>
      <c r="J70" s="55">
        <v>34801</v>
      </c>
      <c r="K70" s="4">
        <f>+I70+1000</f>
        <v>5033</v>
      </c>
      <c r="L70" s="55">
        <v>5847</v>
      </c>
      <c r="M70" s="4">
        <f>+K70+1000</f>
        <v>6033</v>
      </c>
      <c r="N70" s="55">
        <v>4021</v>
      </c>
      <c r="O70" s="4">
        <f>+M70+1000</f>
        <v>7033</v>
      </c>
      <c r="P70" s="55">
        <v>6502</v>
      </c>
    </row>
    <row r="71" spans="2:16" ht="12.95" customHeight="1" x14ac:dyDescent="0.2">
      <c r="B71" s="1" t="s">
        <v>205</v>
      </c>
      <c r="C71" s="4">
        <f t="shared" ref="C71:O72" si="8">+C70+1</f>
        <v>1034</v>
      </c>
      <c r="D71" s="55">
        <v>39</v>
      </c>
      <c r="E71" s="4">
        <f t="shared" si="8"/>
        <v>2034</v>
      </c>
      <c r="F71" s="55">
        <v>0</v>
      </c>
      <c r="G71" s="4">
        <f t="shared" si="8"/>
        <v>3034</v>
      </c>
      <c r="H71" s="55">
        <v>101</v>
      </c>
      <c r="I71" s="4">
        <f t="shared" si="8"/>
        <v>4034</v>
      </c>
      <c r="J71" s="55">
        <v>14</v>
      </c>
      <c r="K71" s="4">
        <f t="shared" si="8"/>
        <v>5034</v>
      </c>
      <c r="L71" s="55">
        <v>1846</v>
      </c>
      <c r="M71" s="4">
        <f t="shared" si="8"/>
        <v>6034</v>
      </c>
      <c r="N71" s="55">
        <v>200</v>
      </c>
      <c r="O71" s="4">
        <f t="shared" si="8"/>
        <v>7034</v>
      </c>
      <c r="P71" s="55">
        <v>1724</v>
      </c>
    </row>
    <row r="72" spans="2:16" ht="12.95" customHeight="1" x14ac:dyDescent="0.2">
      <c r="B72" s="1" t="s">
        <v>314</v>
      </c>
      <c r="C72" s="4">
        <f t="shared" si="8"/>
        <v>1035</v>
      </c>
      <c r="D72" s="55">
        <v>0</v>
      </c>
      <c r="E72" s="4">
        <f t="shared" si="8"/>
        <v>2035</v>
      </c>
      <c r="F72" s="55">
        <v>0</v>
      </c>
      <c r="G72" s="4">
        <f t="shared" si="8"/>
        <v>3035</v>
      </c>
      <c r="H72" s="55">
        <v>0</v>
      </c>
      <c r="I72" s="4">
        <f t="shared" si="8"/>
        <v>4035</v>
      </c>
      <c r="J72" s="55">
        <v>0</v>
      </c>
      <c r="K72" s="4">
        <f t="shared" si="8"/>
        <v>5035</v>
      </c>
      <c r="L72" s="55">
        <v>0</v>
      </c>
      <c r="M72" s="4">
        <f t="shared" si="8"/>
        <v>6035</v>
      </c>
      <c r="N72" s="55">
        <v>0</v>
      </c>
      <c r="O72" s="4">
        <f t="shared" si="8"/>
        <v>7035</v>
      </c>
      <c r="P72" s="55">
        <v>0</v>
      </c>
    </row>
    <row r="73" spans="2:16" ht="12.95" customHeight="1" x14ac:dyDescent="0.2">
      <c r="C73" s="4"/>
      <c r="E73" s="4"/>
      <c r="G73" s="4"/>
      <c r="I73" s="4"/>
      <c r="K73" s="4"/>
      <c r="M73" s="4"/>
      <c r="O73" s="4"/>
    </row>
    <row r="74" spans="2:16" ht="12.95" customHeight="1" x14ac:dyDescent="0.2">
      <c r="B74" s="41" t="s">
        <v>325</v>
      </c>
      <c r="C74" s="4"/>
      <c r="E74" s="4"/>
      <c r="G74" s="4"/>
      <c r="I74" s="4"/>
      <c r="K74" s="4"/>
      <c r="M74" s="4"/>
      <c r="O74" s="4"/>
    </row>
    <row r="75" spans="2:16" ht="12.95" customHeight="1" x14ac:dyDescent="0.2">
      <c r="B75" s="57" t="s">
        <v>315</v>
      </c>
      <c r="C75" s="4">
        <f>+C72+1</f>
        <v>1036</v>
      </c>
      <c r="D75" s="55">
        <v>45174</v>
      </c>
      <c r="E75" s="4">
        <f>+E72+1</f>
        <v>2036</v>
      </c>
      <c r="F75" s="55">
        <v>1804</v>
      </c>
      <c r="G75" s="4">
        <f>+G72+1</f>
        <v>3036</v>
      </c>
      <c r="H75" s="55">
        <v>1147</v>
      </c>
      <c r="I75" s="4">
        <f>+I72+1</f>
        <v>4036</v>
      </c>
      <c r="J75" s="55">
        <v>153768</v>
      </c>
      <c r="K75" s="4">
        <f>+K72+1</f>
        <v>5036</v>
      </c>
      <c r="L75" s="55">
        <v>7199</v>
      </c>
      <c r="M75" s="4">
        <f>+M72+1</f>
        <v>6036</v>
      </c>
      <c r="N75" s="55">
        <v>566</v>
      </c>
      <c r="O75" s="4">
        <f>+O72+1</f>
        <v>7036</v>
      </c>
      <c r="P75" s="55">
        <v>91042</v>
      </c>
    </row>
    <row r="76" spans="2:16" ht="12.95" customHeight="1" x14ac:dyDescent="0.2">
      <c r="B76" s="57" t="s">
        <v>316</v>
      </c>
      <c r="C76" s="4">
        <f>+C75+1</f>
        <v>1037</v>
      </c>
      <c r="D76" s="55">
        <v>1091694</v>
      </c>
      <c r="E76" s="4">
        <f>+C76+1000</f>
        <v>2037</v>
      </c>
      <c r="F76" s="55">
        <v>742803</v>
      </c>
      <c r="G76" s="4">
        <f>+E76+1000</f>
        <v>3037</v>
      </c>
      <c r="H76" s="55">
        <v>650044</v>
      </c>
      <c r="I76" s="4">
        <f>+G76+1000</f>
        <v>4037</v>
      </c>
      <c r="J76" s="55">
        <v>1980685</v>
      </c>
      <c r="K76" s="4">
        <f>+I76+1000</f>
        <v>5037</v>
      </c>
      <c r="L76" s="55">
        <v>1006252</v>
      </c>
      <c r="M76" s="4">
        <f>+K76+1000</f>
        <v>6037</v>
      </c>
      <c r="N76" s="55">
        <v>1004932</v>
      </c>
      <c r="O76" s="4">
        <f>+M76+1000</f>
        <v>7037</v>
      </c>
      <c r="P76" s="55">
        <v>5634525</v>
      </c>
    </row>
    <row r="77" spans="2:16" ht="12.95" customHeight="1" x14ac:dyDescent="0.2">
      <c r="C77" s="4"/>
      <c r="E77" s="4"/>
      <c r="G77" s="4"/>
      <c r="I77" s="4"/>
      <c r="K77" s="4"/>
      <c r="M77" s="4"/>
      <c r="O77" s="4"/>
    </row>
    <row r="78" spans="2:16" ht="12.95" customHeight="1" x14ac:dyDescent="0.2">
      <c r="B78" s="41" t="s">
        <v>328</v>
      </c>
      <c r="C78" s="4">
        <f>+C76+1</f>
        <v>1038</v>
      </c>
      <c r="D78" s="55">
        <v>1731</v>
      </c>
      <c r="E78" s="4">
        <f>+C78+1000</f>
        <v>2038</v>
      </c>
      <c r="F78" s="55">
        <v>211</v>
      </c>
      <c r="G78" s="4">
        <f>+E78+1000</f>
        <v>3038</v>
      </c>
      <c r="H78" s="55">
        <v>243</v>
      </c>
      <c r="I78" s="4">
        <f>+G78+1000</f>
        <v>4038</v>
      </c>
      <c r="J78" s="55">
        <v>3209</v>
      </c>
      <c r="K78" s="4">
        <f>+I78+1000</f>
        <v>5038</v>
      </c>
      <c r="L78" s="55">
        <v>324</v>
      </c>
      <c r="M78" s="4">
        <f>+K78+1000</f>
        <v>6038</v>
      </c>
      <c r="N78" s="55">
        <v>4425</v>
      </c>
      <c r="O78" s="4">
        <f>+M78+1000</f>
        <v>7038</v>
      </c>
      <c r="P78" s="55">
        <v>4377</v>
      </c>
    </row>
    <row r="79" spans="2:16" ht="12.95" customHeight="1" x14ac:dyDescent="0.2">
      <c r="B79" s="41"/>
      <c r="C79" s="4"/>
      <c r="E79" s="4"/>
      <c r="G79" s="4"/>
      <c r="I79" s="4"/>
      <c r="K79" s="4"/>
      <c r="M79" s="4"/>
      <c r="O79" s="4"/>
    </row>
    <row r="80" spans="2:16" ht="12.95" customHeight="1" x14ac:dyDescent="0.2">
      <c r="B80" s="41" t="s">
        <v>329</v>
      </c>
      <c r="C80" s="4"/>
      <c r="E80" s="4"/>
      <c r="G80" s="4"/>
      <c r="I80" s="4"/>
      <c r="K80" s="4"/>
      <c r="M80" s="4"/>
      <c r="O80" s="4"/>
    </row>
    <row r="81" spans="2:16" ht="12.95" customHeight="1" x14ac:dyDescent="0.2">
      <c r="B81" s="1" t="s">
        <v>269</v>
      </c>
      <c r="C81" s="4">
        <f>C78+1</f>
        <v>1039</v>
      </c>
      <c r="D81" s="55">
        <v>94243</v>
      </c>
      <c r="E81" s="4">
        <f t="shared" ref="E81:E87" si="9">+C81+1000</f>
        <v>2039</v>
      </c>
      <c r="F81" s="55">
        <v>33929</v>
      </c>
      <c r="G81" s="4">
        <f t="shared" ref="G81:G87" si="10">+E81+1000</f>
        <v>3039</v>
      </c>
      <c r="H81" s="55">
        <v>60717</v>
      </c>
      <c r="I81" s="4">
        <f t="shared" ref="I81:I87" si="11">+G81+1000</f>
        <v>4039</v>
      </c>
      <c r="J81" s="55">
        <v>172124</v>
      </c>
      <c r="K81" s="4">
        <f t="shared" ref="K81:K87" si="12">+I81+1000</f>
        <v>5039</v>
      </c>
      <c r="L81" s="55">
        <v>199763</v>
      </c>
      <c r="M81" s="4">
        <f t="shared" ref="M81:M87" si="13">+K81+1000</f>
        <v>6039</v>
      </c>
      <c r="N81" s="55">
        <v>249214</v>
      </c>
      <c r="O81" s="4">
        <f t="shared" ref="O81:O87" si="14">+M81+1000</f>
        <v>7039</v>
      </c>
      <c r="P81" s="55">
        <v>679655</v>
      </c>
    </row>
    <row r="82" spans="2:16" ht="12.95" customHeight="1" x14ac:dyDescent="0.2">
      <c r="B82" s="1" t="s">
        <v>270</v>
      </c>
      <c r="C82" s="4">
        <f t="shared" ref="C82:C87" si="15">C81+1</f>
        <v>1040</v>
      </c>
      <c r="D82" s="55">
        <v>5945</v>
      </c>
      <c r="E82" s="4">
        <f t="shared" si="9"/>
        <v>2040</v>
      </c>
      <c r="F82" s="55">
        <v>3354</v>
      </c>
      <c r="G82" s="4">
        <f t="shared" si="10"/>
        <v>3040</v>
      </c>
      <c r="H82" s="55">
        <v>5658</v>
      </c>
      <c r="I82" s="4">
        <f t="shared" si="11"/>
        <v>4040</v>
      </c>
      <c r="J82" s="55">
        <v>12139</v>
      </c>
      <c r="K82" s="4">
        <f t="shared" si="12"/>
        <v>5040</v>
      </c>
      <c r="L82" s="55">
        <v>36499</v>
      </c>
      <c r="M82" s="4">
        <f t="shared" si="13"/>
        <v>6040</v>
      </c>
      <c r="N82" s="55">
        <v>22382</v>
      </c>
      <c r="O82" s="4">
        <f t="shared" si="14"/>
        <v>7040</v>
      </c>
      <c r="P82" s="55">
        <v>246301</v>
      </c>
    </row>
    <row r="83" spans="2:16" ht="12.95" customHeight="1" x14ac:dyDescent="0.2">
      <c r="B83" s="1" t="s">
        <v>271</v>
      </c>
      <c r="C83" s="4">
        <f t="shared" si="15"/>
        <v>1041</v>
      </c>
      <c r="D83" s="55">
        <v>1388</v>
      </c>
      <c r="E83" s="4">
        <f t="shared" si="9"/>
        <v>2041</v>
      </c>
      <c r="F83" s="55">
        <v>672</v>
      </c>
      <c r="G83" s="4">
        <f t="shared" si="10"/>
        <v>3041</v>
      </c>
      <c r="H83" s="55">
        <v>334</v>
      </c>
      <c r="I83" s="4">
        <f t="shared" si="11"/>
        <v>4041</v>
      </c>
      <c r="J83" s="55">
        <v>534</v>
      </c>
      <c r="K83" s="4">
        <f t="shared" si="12"/>
        <v>5041</v>
      </c>
      <c r="L83" s="55">
        <v>1590</v>
      </c>
      <c r="M83" s="4">
        <f t="shared" si="13"/>
        <v>6041</v>
      </c>
      <c r="N83" s="55">
        <v>1258</v>
      </c>
      <c r="O83" s="4">
        <f t="shared" si="14"/>
        <v>7041</v>
      </c>
      <c r="P83" s="55">
        <v>35405</v>
      </c>
    </row>
    <row r="84" spans="2:16" ht="12.95" customHeight="1" x14ac:dyDescent="0.2">
      <c r="B84" s="1" t="s">
        <v>272</v>
      </c>
      <c r="C84" s="4">
        <f t="shared" si="15"/>
        <v>1042</v>
      </c>
      <c r="D84" s="55">
        <v>13114</v>
      </c>
      <c r="E84" s="4">
        <f t="shared" si="9"/>
        <v>2042</v>
      </c>
      <c r="F84" s="55">
        <v>5903</v>
      </c>
      <c r="G84" s="4">
        <f t="shared" si="10"/>
        <v>3042</v>
      </c>
      <c r="H84" s="55">
        <v>5439</v>
      </c>
      <c r="I84" s="4">
        <f t="shared" si="11"/>
        <v>4042</v>
      </c>
      <c r="J84" s="55">
        <v>8860</v>
      </c>
      <c r="K84" s="4">
        <f t="shared" si="12"/>
        <v>5042</v>
      </c>
      <c r="L84" s="55">
        <v>12700</v>
      </c>
      <c r="M84" s="4">
        <f t="shared" si="13"/>
        <v>6042</v>
      </c>
      <c r="N84" s="55">
        <v>9420</v>
      </c>
      <c r="O84" s="4">
        <f t="shared" si="14"/>
        <v>7042</v>
      </c>
      <c r="P84" s="55">
        <v>31631</v>
      </c>
    </row>
    <row r="85" spans="2:16" ht="12.95" customHeight="1" x14ac:dyDescent="0.2">
      <c r="B85" s="1" t="s">
        <v>273</v>
      </c>
      <c r="C85" s="4">
        <f t="shared" si="15"/>
        <v>1043</v>
      </c>
      <c r="D85" s="55">
        <v>81926</v>
      </c>
      <c r="E85" s="4">
        <f t="shared" si="9"/>
        <v>2043</v>
      </c>
      <c r="F85" s="55">
        <v>26535</v>
      </c>
      <c r="G85" s="4">
        <f t="shared" si="10"/>
        <v>3043</v>
      </c>
      <c r="H85" s="55">
        <v>28043</v>
      </c>
      <c r="I85" s="4">
        <f t="shared" si="11"/>
        <v>4043</v>
      </c>
      <c r="J85" s="55">
        <v>40156</v>
      </c>
      <c r="K85" s="4">
        <f t="shared" si="12"/>
        <v>5043</v>
      </c>
      <c r="L85" s="55">
        <v>65898</v>
      </c>
      <c r="M85" s="4">
        <f t="shared" si="13"/>
        <v>6043</v>
      </c>
      <c r="N85" s="55">
        <v>46858</v>
      </c>
      <c r="O85" s="4">
        <f t="shared" si="14"/>
        <v>7043</v>
      </c>
      <c r="P85" s="55">
        <v>206079</v>
      </c>
    </row>
    <row r="86" spans="2:16" ht="12.95" customHeight="1" x14ac:dyDescent="0.2">
      <c r="B86" s="1" t="s">
        <v>274</v>
      </c>
      <c r="C86" s="4">
        <f t="shared" si="15"/>
        <v>1044</v>
      </c>
      <c r="D86" s="55">
        <v>155843</v>
      </c>
      <c r="E86" s="4">
        <f t="shared" si="9"/>
        <v>2044</v>
      </c>
      <c r="F86" s="55">
        <v>76412</v>
      </c>
      <c r="G86" s="4">
        <f t="shared" si="10"/>
        <v>3044</v>
      </c>
      <c r="H86" s="55">
        <v>89776</v>
      </c>
      <c r="I86" s="4">
        <f t="shared" si="11"/>
        <v>4044</v>
      </c>
      <c r="J86" s="55">
        <v>212530</v>
      </c>
      <c r="K86" s="4">
        <f t="shared" si="12"/>
        <v>5044</v>
      </c>
      <c r="L86" s="55">
        <v>301160</v>
      </c>
      <c r="M86" s="4">
        <f t="shared" si="13"/>
        <v>6044</v>
      </c>
      <c r="N86" s="55">
        <v>228042</v>
      </c>
      <c r="O86" s="4">
        <f t="shared" si="14"/>
        <v>7044</v>
      </c>
      <c r="P86" s="55">
        <v>539307</v>
      </c>
    </row>
    <row r="87" spans="2:16" ht="12.95" customHeight="1" x14ac:dyDescent="0.2">
      <c r="B87" s="1" t="s">
        <v>379</v>
      </c>
      <c r="C87" s="4">
        <f t="shared" si="15"/>
        <v>1045</v>
      </c>
      <c r="D87" s="55">
        <v>120419</v>
      </c>
      <c r="E87" s="4">
        <f t="shared" si="9"/>
        <v>2045</v>
      </c>
      <c r="F87" s="55">
        <v>48529</v>
      </c>
      <c r="G87" s="4">
        <f t="shared" si="10"/>
        <v>3045</v>
      </c>
      <c r="H87" s="55">
        <v>47752</v>
      </c>
      <c r="I87" s="4">
        <f t="shared" si="11"/>
        <v>4045</v>
      </c>
      <c r="J87" s="55">
        <v>74487</v>
      </c>
      <c r="K87" s="4">
        <f t="shared" si="12"/>
        <v>5045</v>
      </c>
      <c r="L87" s="55">
        <v>121477</v>
      </c>
      <c r="M87" s="4">
        <f t="shared" si="13"/>
        <v>6045</v>
      </c>
      <c r="N87" s="55">
        <v>92155</v>
      </c>
      <c r="O87" s="4">
        <f t="shared" si="14"/>
        <v>7045</v>
      </c>
      <c r="P87" s="55">
        <v>645621</v>
      </c>
    </row>
    <row r="88" spans="2:16" ht="12.95" customHeight="1" x14ac:dyDescent="0.2">
      <c r="C88" s="4"/>
      <c r="E88" s="4"/>
      <c r="G88" s="4"/>
      <c r="I88" s="4"/>
      <c r="K88" s="4"/>
      <c r="M88" s="4"/>
      <c r="O88" s="4"/>
    </row>
    <row r="89" spans="2:16" ht="12.95" customHeight="1" x14ac:dyDescent="0.2">
      <c r="B89" s="41" t="s">
        <v>331</v>
      </c>
      <c r="C89" s="4"/>
      <c r="E89" s="4"/>
      <c r="G89" s="4"/>
      <c r="I89" s="4"/>
      <c r="K89" s="4"/>
      <c r="M89" s="4"/>
      <c r="O89" s="4"/>
    </row>
    <row r="90" spans="2:16" ht="12.95" customHeight="1" x14ac:dyDescent="0.2">
      <c r="B90" s="1" t="s">
        <v>332</v>
      </c>
      <c r="C90" s="4">
        <f>+C87+1</f>
        <v>1046</v>
      </c>
      <c r="D90" s="55">
        <v>6021</v>
      </c>
      <c r="E90" s="4">
        <f>+C90+1000</f>
        <v>2046</v>
      </c>
      <c r="F90" s="55">
        <v>25</v>
      </c>
      <c r="G90" s="4">
        <f>+E90+1000</f>
        <v>3046</v>
      </c>
      <c r="H90" s="55">
        <v>0</v>
      </c>
      <c r="I90" s="4">
        <f>+G90+1000</f>
        <v>4046</v>
      </c>
      <c r="J90" s="55">
        <v>0</v>
      </c>
      <c r="K90" s="4">
        <f>+I90+1000</f>
        <v>5046</v>
      </c>
      <c r="L90" s="55">
        <v>2222</v>
      </c>
      <c r="M90" s="4">
        <f>+K90+1000</f>
        <v>6046</v>
      </c>
      <c r="N90" s="55">
        <v>267</v>
      </c>
      <c r="O90" s="4">
        <f>+M90+1000</f>
        <v>7046</v>
      </c>
      <c r="P90" s="55">
        <v>3237</v>
      </c>
    </row>
    <row r="91" spans="2:16" ht="12.95" customHeight="1" x14ac:dyDescent="0.2">
      <c r="B91" s="1" t="s">
        <v>333</v>
      </c>
      <c r="C91" s="4">
        <f>+C90+1</f>
        <v>1047</v>
      </c>
      <c r="D91" s="55">
        <v>7170</v>
      </c>
      <c r="E91" s="4">
        <f>+C91+1000</f>
        <v>2047</v>
      </c>
      <c r="F91" s="55">
        <v>675</v>
      </c>
      <c r="G91" s="4">
        <f>+E91+1000</f>
        <v>3047</v>
      </c>
      <c r="H91" s="55">
        <v>1229</v>
      </c>
      <c r="I91" s="4">
        <f>+G91+1000</f>
        <v>4047</v>
      </c>
      <c r="J91" s="55">
        <v>1368</v>
      </c>
      <c r="K91" s="4">
        <f>+I91+1000</f>
        <v>5047</v>
      </c>
      <c r="L91" s="55">
        <v>631</v>
      </c>
      <c r="M91" s="4">
        <f>+K91+1000</f>
        <v>6047</v>
      </c>
      <c r="N91" s="55">
        <v>5412</v>
      </c>
      <c r="O91" s="4">
        <f>+M91+1000</f>
        <v>7047</v>
      </c>
      <c r="P91" s="55">
        <v>79591</v>
      </c>
    </row>
    <row r="92" spans="2:16" ht="12.95" customHeight="1" x14ac:dyDescent="0.2">
      <c r="C92" s="4"/>
      <c r="E92" s="4"/>
      <c r="G92" s="4"/>
      <c r="I92" s="4"/>
      <c r="K92" s="4"/>
      <c r="M92" s="4"/>
      <c r="O92" s="4"/>
    </row>
    <row r="93" spans="2:16" s="41" customFormat="1" ht="12.95" customHeight="1" x14ac:dyDescent="0.2">
      <c r="B93" s="81" t="s">
        <v>91</v>
      </c>
      <c r="C93" s="99">
        <f>C91+1</f>
        <v>1048</v>
      </c>
      <c r="D93" s="77">
        <v>1679208</v>
      </c>
      <c r="E93" s="99">
        <f>+C93+1000</f>
        <v>2048</v>
      </c>
      <c r="F93" s="77">
        <v>941523</v>
      </c>
      <c r="G93" s="99">
        <f>+E93+1000</f>
        <v>3048</v>
      </c>
      <c r="H93" s="77">
        <v>890483</v>
      </c>
      <c r="I93" s="99">
        <f>+G93+1000</f>
        <v>4048</v>
      </c>
      <c r="J93" s="77">
        <v>2694677</v>
      </c>
      <c r="K93" s="99">
        <f>+I93+1000</f>
        <v>5048</v>
      </c>
      <c r="L93" s="77">
        <v>1763410</v>
      </c>
      <c r="M93" s="99">
        <f>+K93+1000</f>
        <v>6048</v>
      </c>
      <c r="N93" s="77">
        <v>1669156</v>
      </c>
      <c r="O93" s="99">
        <f>+M93+1000</f>
        <v>7048</v>
      </c>
      <c r="P93" s="77">
        <v>8207508</v>
      </c>
    </row>
    <row r="94" spans="2:16" ht="12.95" customHeight="1" x14ac:dyDescent="0.2">
      <c r="B94" s="41"/>
      <c r="C94" s="4"/>
      <c r="E94" s="4"/>
      <c r="G94" s="4"/>
      <c r="I94" s="4"/>
      <c r="K94" s="4"/>
      <c r="M94" s="4"/>
      <c r="O94" s="4"/>
    </row>
    <row r="95" spans="2:16" ht="12.95" customHeight="1" x14ac:dyDescent="0.2">
      <c r="B95" s="41"/>
      <c r="C95" s="4"/>
      <c r="E95" s="4"/>
      <c r="G95" s="4"/>
      <c r="I95" s="4"/>
      <c r="K95" s="4"/>
      <c r="M95" s="4"/>
      <c r="O95" s="4"/>
    </row>
    <row r="96" spans="2:16" ht="12.95" customHeight="1" x14ac:dyDescent="0.2">
      <c r="B96" s="41" t="s">
        <v>239</v>
      </c>
      <c r="C96" s="4"/>
      <c r="E96" s="4"/>
      <c r="G96" s="4"/>
      <c r="I96" s="4"/>
      <c r="K96" s="4"/>
      <c r="M96" s="4"/>
      <c r="O96" s="4"/>
    </row>
    <row r="97" spans="2:16" ht="12.95" customHeight="1" x14ac:dyDescent="0.2">
      <c r="C97" s="4"/>
      <c r="E97" s="4"/>
      <c r="G97" s="4"/>
      <c r="I97" s="4"/>
      <c r="K97" s="4"/>
      <c r="M97" s="4"/>
      <c r="O97" s="4"/>
    </row>
    <row r="98" spans="2:16" ht="12.95" customHeight="1" x14ac:dyDescent="0.2">
      <c r="B98" s="1" t="s">
        <v>5</v>
      </c>
      <c r="C98" s="4">
        <f>C93+1</f>
        <v>1049</v>
      </c>
      <c r="D98" s="55">
        <v>66049</v>
      </c>
      <c r="E98" s="4">
        <f>+C98+1000</f>
        <v>2049</v>
      </c>
      <c r="F98" s="55">
        <v>873</v>
      </c>
      <c r="G98" s="4">
        <f>+E98+1000</f>
        <v>3049</v>
      </c>
      <c r="H98" s="55">
        <v>0</v>
      </c>
      <c r="I98" s="4">
        <f>+G98+1000</f>
        <v>4049</v>
      </c>
      <c r="J98" s="55">
        <v>2752869</v>
      </c>
      <c r="K98" s="4">
        <f>+I98+1000</f>
        <v>5049</v>
      </c>
      <c r="L98" s="55">
        <v>151389</v>
      </c>
      <c r="M98" s="4">
        <f>+K98+1000</f>
        <v>6049</v>
      </c>
      <c r="N98" s="55">
        <v>0</v>
      </c>
      <c r="O98" s="4">
        <f>+M98+1000</f>
        <v>7049</v>
      </c>
      <c r="P98" s="55">
        <v>21635</v>
      </c>
    </row>
    <row r="99" spans="2:16" ht="12.95" customHeight="1" x14ac:dyDescent="0.2">
      <c r="B99" s="1" t="s">
        <v>16</v>
      </c>
      <c r="C99" s="4">
        <f>C98+1</f>
        <v>1050</v>
      </c>
      <c r="D99" s="55">
        <v>0</v>
      </c>
      <c r="E99" s="4">
        <f>+C99+1000</f>
        <v>2050</v>
      </c>
      <c r="F99" s="55">
        <v>0</v>
      </c>
      <c r="G99" s="4">
        <f>+E99+1000</f>
        <v>3050</v>
      </c>
      <c r="H99" s="55">
        <v>0</v>
      </c>
      <c r="I99" s="4">
        <f>+G99+1000</f>
        <v>4050</v>
      </c>
      <c r="J99" s="55">
        <v>0</v>
      </c>
      <c r="K99" s="4">
        <f>+I99+1000</f>
        <v>5050</v>
      </c>
      <c r="L99" s="55">
        <v>0</v>
      </c>
      <c r="M99" s="4">
        <f>+K99+1000</f>
        <v>6050</v>
      </c>
      <c r="N99" s="55">
        <v>0</v>
      </c>
      <c r="O99" s="4">
        <f>+M99+1000</f>
        <v>7050</v>
      </c>
      <c r="P99" s="55">
        <v>10870</v>
      </c>
    </row>
    <row r="100" spans="2:16" ht="12.95" customHeight="1" x14ac:dyDescent="0.2">
      <c r="B100" s="1" t="s">
        <v>249</v>
      </c>
      <c r="C100" s="4">
        <f>C99+1</f>
        <v>1051</v>
      </c>
      <c r="D100" s="55">
        <v>702159</v>
      </c>
      <c r="E100" s="4">
        <f>+C100+1000</f>
        <v>2051</v>
      </c>
      <c r="F100" s="55">
        <v>64309</v>
      </c>
      <c r="G100" s="4">
        <f>+E100+1000</f>
        <v>3051</v>
      </c>
      <c r="H100" s="55">
        <v>56297</v>
      </c>
      <c r="I100" s="4">
        <f>+G100+1000</f>
        <v>4051</v>
      </c>
      <c r="J100" s="55">
        <v>133734</v>
      </c>
      <c r="K100" s="4">
        <f>+I100+1000</f>
        <v>5051</v>
      </c>
      <c r="L100" s="55">
        <v>207127</v>
      </c>
      <c r="M100" s="4">
        <f>+K100+1000</f>
        <v>6051</v>
      </c>
      <c r="N100" s="55">
        <v>121324</v>
      </c>
      <c r="O100" s="4">
        <f>+M100+1000</f>
        <v>7051</v>
      </c>
      <c r="P100" s="55">
        <v>655163</v>
      </c>
    </row>
    <row r="101" spans="2:16" ht="12.95" customHeight="1" x14ac:dyDescent="0.2">
      <c r="C101" s="4"/>
      <c r="E101" s="4"/>
      <c r="G101" s="4"/>
      <c r="I101" s="4"/>
      <c r="K101" s="4"/>
      <c r="M101" s="4"/>
      <c r="O101" s="4"/>
    </row>
    <row r="102" spans="2:16" s="41" customFormat="1" ht="11.25" x14ac:dyDescent="0.2">
      <c r="B102" s="92" t="s">
        <v>240</v>
      </c>
      <c r="C102" s="93">
        <f>C100+1</f>
        <v>1052</v>
      </c>
      <c r="D102" s="94">
        <v>2447416</v>
      </c>
      <c r="E102" s="93">
        <f>+C102+1000</f>
        <v>2052</v>
      </c>
      <c r="F102" s="94">
        <v>1006704</v>
      </c>
      <c r="G102" s="93">
        <f>+E102+1000</f>
        <v>3052</v>
      </c>
      <c r="H102" s="94">
        <v>946779</v>
      </c>
      <c r="I102" s="93">
        <f>+G102+1000</f>
        <v>4052</v>
      </c>
      <c r="J102" s="94">
        <v>5581280</v>
      </c>
      <c r="K102" s="93">
        <f>+I102+1000</f>
        <v>5052</v>
      </c>
      <c r="L102" s="94">
        <v>2121926</v>
      </c>
      <c r="M102" s="93">
        <f>+K102+1000</f>
        <v>6052</v>
      </c>
      <c r="N102" s="94">
        <v>1790480</v>
      </c>
      <c r="O102" s="93">
        <f>+M102+1000</f>
        <v>7052</v>
      </c>
      <c r="P102" s="94">
        <v>8895176</v>
      </c>
    </row>
    <row r="105" spans="2:16" s="22" customFormat="1" ht="12.95" customHeight="1" x14ac:dyDescent="0.2">
      <c r="B105" s="96" t="s">
        <v>281</v>
      </c>
    </row>
    <row r="106" spans="2:16" s="22" customFormat="1" ht="96" customHeight="1" x14ac:dyDescent="0.2">
      <c r="B106" s="132" t="s">
        <v>447</v>
      </c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</row>
    <row r="107" spans="2:16" s="22" customFormat="1" ht="12.95" customHeight="1" x14ac:dyDescent="0.2">
      <c r="B107" s="95"/>
    </row>
    <row r="108" spans="2:16" s="22" customFormat="1" ht="12.95" customHeight="1" x14ac:dyDescent="0.2">
      <c r="B108" s="103" t="s">
        <v>448</v>
      </c>
    </row>
    <row r="109" spans="2:16" s="22" customFormat="1" ht="12.95" customHeight="1" x14ac:dyDescent="0.2">
      <c r="B109" s="95"/>
    </row>
    <row r="110" spans="2:16" s="22" customFormat="1" ht="12.95" customHeight="1" x14ac:dyDescent="0.2">
      <c r="B110" s="95"/>
    </row>
    <row r="111" spans="2:16" s="22" customFormat="1" ht="12.95" customHeight="1" x14ac:dyDescent="0.2">
      <c r="B111" s="95"/>
    </row>
  </sheetData>
  <mergeCells count="21">
    <mergeCell ref="B10:B11"/>
    <mergeCell ref="B58:B59"/>
    <mergeCell ref="B106:P106"/>
    <mergeCell ref="O2:P2"/>
    <mergeCell ref="O4:P4"/>
    <mergeCell ref="C10:D11"/>
    <mergeCell ref="I58:J59"/>
    <mergeCell ref="K58:L59"/>
    <mergeCell ref="M58:N59"/>
    <mergeCell ref="C58:D59"/>
    <mergeCell ref="O58:P59"/>
    <mergeCell ref="E10:F11"/>
    <mergeCell ref="G10:H11"/>
    <mergeCell ref="I10:J11"/>
    <mergeCell ref="K10:L11"/>
    <mergeCell ref="M10:N11"/>
    <mergeCell ref="O10:P11"/>
    <mergeCell ref="E58:F59"/>
    <mergeCell ref="G58:H59"/>
    <mergeCell ref="M13:N13"/>
    <mergeCell ref="M61:N61"/>
  </mergeCells>
  <pageMargins left="0.74803149606299213" right="0.74803149606299213" top="0.59055118110236227" bottom="0.39370078740157483" header="0.51181102362204722" footer="0.51181102362204722"/>
  <pageSetup paperSize="9" scale="75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pageSetUpPr fitToPage="1"/>
  </sheetPr>
  <dimension ref="B2:T72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15.6640625" style="1" customWidth="1"/>
    <col min="3" max="3" width="5.83203125" style="6" customWidth="1"/>
    <col min="4" max="4" width="12.6640625" style="34" bestFit="1" customWidth="1"/>
    <col min="5" max="5" width="5.83203125" style="6" customWidth="1"/>
    <col min="6" max="6" width="13.83203125" style="34" bestFit="1" customWidth="1"/>
    <col min="7" max="7" width="2.1640625" style="1" customWidth="1"/>
    <col min="8" max="8" width="5.83203125" style="6" customWidth="1"/>
    <col min="9" max="9" width="12.6640625" style="34" customWidth="1"/>
    <col min="10" max="10" width="5.83203125" style="6" customWidth="1"/>
    <col min="11" max="11" width="13.83203125" style="34" bestFit="1" customWidth="1"/>
    <col min="12" max="12" width="5.83203125" style="6" customWidth="1"/>
    <col min="13" max="13" width="13.83203125" style="34" bestFit="1" customWidth="1"/>
    <col min="14" max="14" width="5.83203125" style="6" customWidth="1"/>
    <col min="15" max="15" width="13.83203125" style="34" bestFit="1" customWidth="1"/>
    <col min="16" max="16" width="5.83203125" style="6" customWidth="1"/>
    <col min="17" max="17" width="12.6640625" style="34" bestFit="1" customWidth="1"/>
    <col min="18" max="18" width="2.83203125" style="1" customWidth="1"/>
    <col min="19" max="19" width="5.83203125" style="6" customWidth="1"/>
    <col min="20" max="20" width="13.83203125" style="34" bestFit="1" customWidth="1"/>
    <col min="21" max="16384" width="7.5" style="1"/>
  </cols>
  <sheetData>
    <row r="2" spans="2:20" ht="15.75" x14ac:dyDescent="0.25">
      <c r="B2" s="54" t="s">
        <v>526</v>
      </c>
      <c r="C2" s="3"/>
    </row>
    <row r="3" spans="2:20" ht="12.95" customHeight="1" x14ac:dyDescent="0.2">
      <c r="B3" s="22"/>
      <c r="C3" s="3"/>
      <c r="R3" s="44"/>
    </row>
    <row r="4" spans="2:20" ht="12.95" customHeight="1" x14ac:dyDescent="0.2">
      <c r="B4" s="80" t="s">
        <v>262</v>
      </c>
      <c r="C4" s="3"/>
      <c r="R4" s="44"/>
    </row>
    <row r="5" spans="2:20" ht="12.95" customHeight="1" x14ac:dyDescent="0.2">
      <c r="B5" s="21" t="s">
        <v>531</v>
      </c>
      <c r="C5" s="3"/>
      <c r="R5" s="45"/>
    </row>
    <row r="6" spans="2:20" ht="12.95" customHeight="1" x14ac:dyDescent="0.2">
      <c r="B6" s="22" t="s">
        <v>200</v>
      </c>
    </row>
    <row r="9" spans="2:20" ht="12.95" customHeight="1" x14ac:dyDescent="0.2">
      <c r="B9" s="124" t="s">
        <v>257</v>
      </c>
      <c r="C9" s="123" t="s">
        <v>16</v>
      </c>
      <c r="D9" s="123"/>
      <c r="E9" s="123"/>
      <c r="F9" s="123"/>
      <c r="G9" s="124"/>
      <c r="H9" s="123" t="s">
        <v>256</v>
      </c>
      <c r="I9" s="123"/>
      <c r="J9" s="123"/>
      <c r="K9" s="123"/>
      <c r="L9" s="123"/>
      <c r="M9" s="123"/>
      <c r="N9" s="123"/>
      <c r="O9" s="123"/>
      <c r="P9" s="123"/>
      <c r="Q9" s="123"/>
      <c r="R9" s="124"/>
      <c r="S9" s="134" t="s">
        <v>254</v>
      </c>
      <c r="T9" s="134"/>
    </row>
    <row r="10" spans="2:20" ht="38.25" customHeight="1" x14ac:dyDescent="0.2">
      <c r="B10" s="125"/>
      <c r="C10" s="133" t="s">
        <v>255</v>
      </c>
      <c r="D10" s="133"/>
      <c r="E10" s="133" t="s">
        <v>303</v>
      </c>
      <c r="F10" s="133"/>
      <c r="G10" s="125"/>
      <c r="H10" s="133" t="s">
        <v>255</v>
      </c>
      <c r="I10" s="133"/>
      <c r="J10" s="133" t="s">
        <v>318</v>
      </c>
      <c r="K10" s="133"/>
      <c r="L10" s="133" t="s">
        <v>378</v>
      </c>
      <c r="M10" s="133"/>
      <c r="N10" s="133" t="s">
        <v>81</v>
      </c>
      <c r="O10" s="133"/>
      <c r="P10" s="133" t="s">
        <v>319</v>
      </c>
      <c r="Q10" s="133"/>
      <c r="R10" s="125"/>
      <c r="S10" s="135"/>
      <c r="T10" s="135"/>
    </row>
    <row r="11" spans="2:20" ht="12.95" customHeight="1" x14ac:dyDescent="0.2">
      <c r="B11" s="41" t="s">
        <v>489</v>
      </c>
      <c r="C11" s="42"/>
      <c r="D11" s="46"/>
      <c r="E11" s="42"/>
      <c r="F11" s="46"/>
      <c r="G11" s="59"/>
      <c r="H11" s="42"/>
      <c r="I11" s="46"/>
      <c r="J11" s="42"/>
      <c r="K11" s="46"/>
      <c r="L11" s="42"/>
      <c r="M11" s="46"/>
      <c r="N11" s="42"/>
      <c r="O11" s="46"/>
      <c r="P11" s="42"/>
      <c r="Q11" s="46"/>
      <c r="R11" s="59"/>
      <c r="S11" s="60"/>
      <c r="T11" s="61"/>
    </row>
    <row r="12" spans="2:20" ht="12.95" customHeight="1" x14ac:dyDescent="0.2">
      <c r="B12" s="41" t="s">
        <v>253</v>
      </c>
    </row>
    <row r="13" spans="2:20" ht="12.95" customHeight="1" x14ac:dyDescent="0.2">
      <c r="B13" s="55" t="s">
        <v>282</v>
      </c>
      <c r="C13" s="104">
        <v>1001</v>
      </c>
      <c r="D13" s="55">
        <v>247298</v>
      </c>
      <c r="E13" s="6">
        <v>2001</v>
      </c>
      <c r="F13" s="55">
        <v>0</v>
      </c>
      <c r="H13" s="6">
        <v>3001</v>
      </c>
      <c r="I13" s="55">
        <v>262382</v>
      </c>
      <c r="J13" s="6">
        <v>4001</v>
      </c>
      <c r="K13" s="55">
        <v>55393739</v>
      </c>
      <c r="L13" s="6">
        <v>5001</v>
      </c>
      <c r="M13" s="55">
        <v>32098952</v>
      </c>
      <c r="N13" s="6">
        <v>6001</v>
      </c>
      <c r="O13" s="55">
        <v>9857644</v>
      </c>
      <c r="P13" s="6">
        <v>7001</v>
      </c>
      <c r="Q13" s="55">
        <v>177863</v>
      </c>
      <c r="S13" s="6">
        <v>8001</v>
      </c>
      <c r="T13" s="55">
        <v>6696116</v>
      </c>
    </row>
    <row r="14" spans="2:20" ht="12.95" customHeight="1" x14ac:dyDescent="0.2">
      <c r="B14" s="55" t="s">
        <v>283</v>
      </c>
      <c r="C14" s="104">
        <v>1002</v>
      </c>
      <c r="D14" s="55">
        <v>0</v>
      </c>
      <c r="E14" s="6">
        <v>2002</v>
      </c>
      <c r="F14" s="55">
        <v>0</v>
      </c>
      <c r="H14" s="6">
        <v>3002</v>
      </c>
      <c r="I14" s="55">
        <v>0</v>
      </c>
      <c r="J14" s="6">
        <v>4002</v>
      </c>
      <c r="K14" s="55">
        <v>214</v>
      </c>
      <c r="L14" s="6">
        <v>5002</v>
      </c>
      <c r="M14" s="55">
        <v>1149</v>
      </c>
      <c r="N14" s="6">
        <v>6002</v>
      </c>
      <c r="O14" s="55">
        <v>0</v>
      </c>
      <c r="P14" s="6">
        <v>7002</v>
      </c>
      <c r="Q14" s="55">
        <v>0</v>
      </c>
      <c r="S14" s="6">
        <v>8002</v>
      </c>
      <c r="T14" s="55">
        <v>3</v>
      </c>
    </row>
    <row r="15" spans="2:20" ht="12.95" customHeight="1" x14ac:dyDescent="0.2">
      <c r="B15" s="55" t="s">
        <v>284</v>
      </c>
      <c r="C15" s="104">
        <v>1003</v>
      </c>
      <c r="D15" s="55">
        <v>0</v>
      </c>
      <c r="E15" s="6">
        <v>2003</v>
      </c>
      <c r="F15" s="55">
        <v>0</v>
      </c>
      <c r="H15" s="6">
        <v>3003</v>
      </c>
      <c r="I15" s="55">
        <v>0</v>
      </c>
      <c r="J15" s="6">
        <v>4003</v>
      </c>
      <c r="K15" s="55">
        <v>0</v>
      </c>
      <c r="L15" s="6">
        <v>5003</v>
      </c>
      <c r="M15" s="55">
        <v>0</v>
      </c>
      <c r="N15" s="6">
        <v>6003</v>
      </c>
      <c r="O15" s="55">
        <v>0</v>
      </c>
      <c r="P15" s="6">
        <v>7003</v>
      </c>
      <c r="Q15" s="55">
        <v>0</v>
      </c>
      <c r="S15" s="6">
        <v>8003</v>
      </c>
      <c r="T15" s="55">
        <v>0</v>
      </c>
    </row>
    <row r="16" spans="2:20" ht="12.95" customHeight="1" x14ac:dyDescent="0.2">
      <c r="B16" s="55" t="s">
        <v>285</v>
      </c>
      <c r="C16" s="104">
        <v>1004</v>
      </c>
      <c r="D16" s="55">
        <v>0</v>
      </c>
      <c r="E16" s="6">
        <v>2004</v>
      </c>
      <c r="F16" s="55">
        <v>0</v>
      </c>
      <c r="H16" s="6">
        <v>3004</v>
      </c>
      <c r="I16" s="55">
        <v>0</v>
      </c>
      <c r="J16" s="6">
        <v>4004</v>
      </c>
      <c r="K16" s="55">
        <v>0</v>
      </c>
      <c r="L16" s="6">
        <v>5004</v>
      </c>
      <c r="M16" s="55">
        <v>0</v>
      </c>
      <c r="N16" s="6">
        <v>6004</v>
      </c>
      <c r="O16" s="55">
        <v>0</v>
      </c>
      <c r="P16" s="6">
        <v>7004</v>
      </c>
      <c r="Q16" s="55">
        <v>0</v>
      </c>
      <c r="S16" s="6">
        <v>8004</v>
      </c>
      <c r="T16" s="55">
        <v>0</v>
      </c>
    </row>
    <row r="17" spans="2:20" ht="12.95" customHeight="1" x14ac:dyDescent="0.2">
      <c r="B17" s="55" t="s">
        <v>286</v>
      </c>
      <c r="C17" s="104">
        <v>1005</v>
      </c>
      <c r="D17" s="55">
        <v>0</v>
      </c>
      <c r="E17" s="6">
        <v>2005</v>
      </c>
      <c r="F17" s="55">
        <v>0</v>
      </c>
      <c r="H17" s="6">
        <v>3005</v>
      </c>
      <c r="I17" s="55">
        <v>0</v>
      </c>
      <c r="J17" s="6">
        <v>4005</v>
      </c>
      <c r="K17" s="55">
        <v>0</v>
      </c>
      <c r="L17" s="6">
        <v>5005</v>
      </c>
      <c r="M17" s="55">
        <v>0</v>
      </c>
      <c r="N17" s="6">
        <v>6005</v>
      </c>
      <c r="O17" s="55">
        <v>0</v>
      </c>
      <c r="P17" s="6">
        <v>7005</v>
      </c>
      <c r="Q17" s="55">
        <v>0</v>
      </c>
      <c r="S17" s="6">
        <v>8005</v>
      </c>
      <c r="T17" s="55">
        <v>0</v>
      </c>
    </row>
    <row r="18" spans="2:20" ht="12.95" customHeight="1" x14ac:dyDescent="0.2">
      <c r="B18" s="55" t="s">
        <v>287</v>
      </c>
      <c r="C18" s="104">
        <v>1006</v>
      </c>
      <c r="D18" s="55">
        <v>0</v>
      </c>
      <c r="E18" s="6">
        <v>2006</v>
      </c>
      <c r="F18" s="55">
        <v>0</v>
      </c>
      <c r="H18" s="6">
        <v>3006</v>
      </c>
      <c r="I18" s="55">
        <v>0</v>
      </c>
      <c r="J18" s="6">
        <v>4006</v>
      </c>
      <c r="K18" s="55">
        <v>0</v>
      </c>
      <c r="L18" s="6">
        <v>5006</v>
      </c>
      <c r="M18" s="55">
        <v>0</v>
      </c>
      <c r="N18" s="6">
        <v>6006</v>
      </c>
      <c r="O18" s="55">
        <v>0</v>
      </c>
      <c r="P18" s="6">
        <v>7006</v>
      </c>
      <c r="Q18" s="55">
        <v>0</v>
      </c>
      <c r="S18" s="6">
        <v>8006</v>
      </c>
      <c r="T18" s="55">
        <v>0</v>
      </c>
    </row>
    <row r="19" spans="2:20" ht="12.95" customHeight="1" x14ac:dyDescent="0.2">
      <c r="B19" s="55" t="s">
        <v>288</v>
      </c>
      <c r="C19" s="104">
        <v>1007</v>
      </c>
      <c r="D19" s="55">
        <v>0</v>
      </c>
      <c r="E19" s="6">
        <v>2007</v>
      </c>
      <c r="F19" s="55">
        <v>0</v>
      </c>
      <c r="H19" s="6">
        <v>3007</v>
      </c>
      <c r="I19" s="55">
        <v>0</v>
      </c>
      <c r="J19" s="6">
        <v>4007</v>
      </c>
      <c r="K19" s="55">
        <v>0</v>
      </c>
      <c r="L19" s="6">
        <v>5007</v>
      </c>
      <c r="M19" s="55">
        <v>0</v>
      </c>
      <c r="N19" s="6">
        <v>6007</v>
      </c>
      <c r="O19" s="55">
        <v>0</v>
      </c>
      <c r="P19" s="6">
        <v>7007</v>
      </c>
      <c r="Q19" s="55">
        <v>0</v>
      </c>
      <c r="S19" s="6">
        <v>8007</v>
      </c>
      <c r="T19" s="55">
        <v>0</v>
      </c>
    </row>
    <row r="20" spans="2:20" ht="12.95" customHeight="1" x14ac:dyDescent="0.2">
      <c r="B20" s="55" t="s">
        <v>289</v>
      </c>
      <c r="C20" s="104">
        <v>1008</v>
      </c>
      <c r="D20" s="55">
        <v>0</v>
      </c>
      <c r="E20" s="6">
        <v>2008</v>
      </c>
      <c r="F20" s="55">
        <v>0</v>
      </c>
      <c r="H20" s="6">
        <v>3008</v>
      </c>
      <c r="I20" s="55">
        <v>0</v>
      </c>
      <c r="J20" s="6">
        <v>4008</v>
      </c>
      <c r="K20" s="55">
        <v>0</v>
      </c>
      <c r="L20" s="6">
        <v>5008</v>
      </c>
      <c r="M20" s="55">
        <v>0</v>
      </c>
      <c r="N20" s="6">
        <v>6008</v>
      </c>
      <c r="O20" s="55">
        <v>0</v>
      </c>
      <c r="P20" s="6">
        <v>7008</v>
      </c>
      <c r="Q20" s="55">
        <v>0</v>
      </c>
      <c r="S20" s="6">
        <v>8008</v>
      </c>
      <c r="T20" s="55">
        <v>0</v>
      </c>
    </row>
    <row r="21" spans="2:20" ht="12.95" customHeight="1" x14ac:dyDescent="0.2">
      <c r="B21" s="55" t="s">
        <v>290</v>
      </c>
      <c r="C21" s="104">
        <v>1009</v>
      </c>
      <c r="D21" s="55">
        <v>0</v>
      </c>
      <c r="E21" s="6">
        <v>2009</v>
      </c>
      <c r="F21" s="55">
        <v>0</v>
      </c>
      <c r="H21" s="6">
        <v>3009</v>
      </c>
      <c r="I21" s="55">
        <v>0</v>
      </c>
      <c r="J21" s="6">
        <v>4009</v>
      </c>
      <c r="K21" s="55">
        <v>0</v>
      </c>
      <c r="L21" s="6">
        <v>5009</v>
      </c>
      <c r="M21" s="55">
        <v>0</v>
      </c>
      <c r="N21" s="6">
        <v>6009</v>
      </c>
      <c r="O21" s="55">
        <v>0</v>
      </c>
      <c r="P21" s="6">
        <v>7009</v>
      </c>
      <c r="Q21" s="55">
        <v>0</v>
      </c>
      <c r="S21" s="6">
        <v>8009</v>
      </c>
      <c r="T21" s="55">
        <v>0</v>
      </c>
    </row>
    <row r="22" spans="2:20" ht="12.95" customHeight="1" x14ac:dyDescent="0.2">
      <c r="B22" s="55" t="s">
        <v>277</v>
      </c>
      <c r="C22" s="104">
        <v>1010</v>
      </c>
      <c r="D22" s="55">
        <v>0</v>
      </c>
      <c r="E22" s="6">
        <v>2010</v>
      </c>
      <c r="F22" s="55">
        <v>0</v>
      </c>
      <c r="H22" s="6">
        <v>3010</v>
      </c>
      <c r="I22" s="55">
        <v>0</v>
      </c>
      <c r="J22" s="6">
        <v>4010</v>
      </c>
      <c r="K22" s="55">
        <v>420363</v>
      </c>
      <c r="L22" s="6">
        <v>5010</v>
      </c>
      <c r="M22" s="55">
        <v>74613</v>
      </c>
      <c r="N22" s="6">
        <v>6010</v>
      </c>
      <c r="O22" s="55">
        <v>104619</v>
      </c>
      <c r="P22" s="6">
        <v>7010</v>
      </c>
      <c r="Q22" s="55">
        <v>2087</v>
      </c>
      <c r="S22" s="6">
        <v>8010</v>
      </c>
      <c r="T22" s="55">
        <v>3892</v>
      </c>
    </row>
    <row r="23" spans="2:20" ht="12.95" customHeight="1" x14ac:dyDescent="0.2">
      <c r="B23" s="55" t="s">
        <v>278</v>
      </c>
      <c r="C23" s="104">
        <v>1011</v>
      </c>
      <c r="D23" s="55">
        <v>0</v>
      </c>
      <c r="E23" s="6">
        <v>2011</v>
      </c>
      <c r="F23" s="55">
        <v>0</v>
      </c>
      <c r="H23" s="6">
        <v>3011</v>
      </c>
      <c r="I23" s="55">
        <v>0</v>
      </c>
      <c r="J23" s="6">
        <v>4011</v>
      </c>
      <c r="K23" s="55">
        <v>0</v>
      </c>
      <c r="L23" s="6">
        <v>5011</v>
      </c>
      <c r="M23" s="55">
        <v>0</v>
      </c>
      <c r="N23" s="6">
        <v>6011</v>
      </c>
      <c r="O23" s="55">
        <v>0</v>
      </c>
      <c r="P23" s="6">
        <v>7011</v>
      </c>
      <c r="Q23" s="55">
        <v>0</v>
      </c>
      <c r="S23" s="6">
        <v>8011</v>
      </c>
      <c r="T23" s="55">
        <v>0</v>
      </c>
    </row>
    <row r="24" spans="2:20" ht="12.95" customHeight="1" x14ac:dyDescent="0.2">
      <c r="B24" s="55" t="s">
        <v>279</v>
      </c>
      <c r="C24" s="104">
        <v>1012</v>
      </c>
      <c r="D24" s="55">
        <v>0</v>
      </c>
      <c r="E24" s="6">
        <v>2012</v>
      </c>
      <c r="F24" s="55">
        <v>0</v>
      </c>
      <c r="H24" s="6">
        <v>3012</v>
      </c>
      <c r="I24" s="55">
        <v>0</v>
      </c>
      <c r="J24" s="6">
        <v>4012</v>
      </c>
      <c r="K24" s="55">
        <v>99838</v>
      </c>
      <c r="L24" s="6">
        <v>5012</v>
      </c>
      <c r="M24" s="55">
        <v>13622</v>
      </c>
      <c r="N24" s="6">
        <v>6012</v>
      </c>
      <c r="O24" s="55">
        <v>0</v>
      </c>
      <c r="P24" s="6">
        <v>7012</v>
      </c>
      <c r="Q24" s="55">
        <v>164</v>
      </c>
      <c r="S24" s="6">
        <v>8012</v>
      </c>
      <c r="T24" s="55">
        <v>360</v>
      </c>
    </row>
    <row r="25" spans="2:20" ht="12.95" customHeight="1" x14ac:dyDescent="0.2">
      <c r="B25" s="55" t="s">
        <v>280</v>
      </c>
      <c r="C25" s="104">
        <v>1013</v>
      </c>
      <c r="D25" s="55">
        <v>0</v>
      </c>
      <c r="E25" s="6">
        <v>2013</v>
      </c>
      <c r="F25" s="55">
        <v>0</v>
      </c>
      <c r="H25" s="6">
        <v>3013</v>
      </c>
      <c r="I25" s="55">
        <v>0</v>
      </c>
      <c r="J25" s="6">
        <v>4013</v>
      </c>
      <c r="K25" s="55">
        <v>0</v>
      </c>
      <c r="L25" s="6">
        <v>5013</v>
      </c>
      <c r="M25" s="55">
        <v>0</v>
      </c>
      <c r="N25" s="6">
        <v>6013</v>
      </c>
      <c r="O25" s="55">
        <v>0</v>
      </c>
      <c r="P25" s="6">
        <v>7013</v>
      </c>
      <c r="Q25" s="55">
        <v>0</v>
      </c>
      <c r="S25" s="6">
        <v>8013</v>
      </c>
      <c r="T25" s="55">
        <v>0</v>
      </c>
    </row>
    <row r="26" spans="2:20" ht="12.95" customHeight="1" x14ac:dyDescent="0.2">
      <c r="B26" s="55" t="s">
        <v>497</v>
      </c>
      <c r="C26" s="104">
        <v>1014</v>
      </c>
      <c r="D26" s="55">
        <v>0</v>
      </c>
      <c r="E26" s="6">
        <v>2014</v>
      </c>
      <c r="F26" s="55">
        <v>0</v>
      </c>
      <c r="H26" s="6">
        <v>3014</v>
      </c>
      <c r="I26" s="55">
        <v>0</v>
      </c>
      <c r="J26" s="6">
        <v>4014</v>
      </c>
      <c r="K26" s="55">
        <v>0</v>
      </c>
      <c r="L26" s="6">
        <v>5014</v>
      </c>
      <c r="M26" s="55">
        <v>0</v>
      </c>
      <c r="N26" s="6">
        <v>6014</v>
      </c>
      <c r="O26" s="55">
        <v>0</v>
      </c>
      <c r="P26" s="6">
        <v>7014</v>
      </c>
      <c r="Q26" s="55">
        <v>0</v>
      </c>
      <c r="S26" s="6">
        <v>8014</v>
      </c>
      <c r="T26" s="55">
        <v>0</v>
      </c>
    </row>
    <row r="27" spans="2:20" s="41" customFormat="1" ht="12.95" customHeight="1" x14ac:dyDescent="0.2">
      <c r="B27" s="75" t="s">
        <v>170</v>
      </c>
      <c r="C27" s="86">
        <v>1015</v>
      </c>
      <c r="D27" s="75">
        <v>247298</v>
      </c>
      <c r="E27" s="74">
        <v>2015</v>
      </c>
      <c r="F27" s="75">
        <v>0</v>
      </c>
      <c r="G27" s="82"/>
      <c r="H27" s="74">
        <v>3015</v>
      </c>
      <c r="I27" s="75">
        <v>262382</v>
      </c>
      <c r="J27" s="74">
        <v>4015</v>
      </c>
      <c r="K27" s="75">
        <v>55914153</v>
      </c>
      <c r="L27" s="74">
        <v>5015</v>
      </c>
      <c r="M27" s="75">
        <v>32188336</v>
      </c>
      <c r="N27" s="74">
        <v>6015</v>
      </c>
      <c r="O27" s="75">
        <v>9962263</v>
      </c>
      <c r="P27" s="74">
        <v>7015</v>
      </c>
      <c r="Q27" s="75">
        <v>180114</v>
      </c>
      <c r="R27" s="82"/>
      <c r="S27" s="74">
        <v>8015</v>
      </c>
      <c r="T27" s="75">
        <v>6700373</v>
      </c>
    </row>
    <row r="30" spans="2:20" ht="12.95" customHeight="1" x14ac:dyDescent="0.2">
      <c r="B30" s="82" t="s">
        <v>50</v>
      </c>
      <c r="C30" s="74"/>
      <c r="D30" s="100"/>
      <c r="E30" s="74"/>
      <c r="F30" s="100"/>
      <c r="G30" s="82"/>
      <c r="H30" s="74"/>
      <c r="I30" s="100"/>
      <c r="J30" s="74"/>
      <c r="K30" s="100"/>
      <c r="L30" s="74"/>
      <c r="M30" s="100"/>
      <c r="N30" s="74"/>
      <c r="O30" s="100"/>
      <c r="P30" s="74"/>
      <c r="Q30" s="100"/>
      <c r="R30" s="82"/>
      <c r="S30" s="74"/>
      <c r="T30" s="100"/>
    </row>
    <row r="31" spans="2:20" ht="12.95" customHeight="1" x14ac:dyDescent="0.2">
      <c r="B31" s="1" t="s">
        <v>242</v>
      </c>
    </row>
    <row r="32" spans="2:20" ht="12.95" customHeight="1" x14ac:dyDescent="0.2">
      <c r="B32" s="1" t="s">
        <v>282</v>
      </c>
      <c r="C32" s="6">
        <f>+C27+1</f>
        <v>1016</v>
      </c>
      <c r="D32" s="34">
        <v>0</v>
      </c>
      <c r="E32" s="6">
        <f t="shared" ref="E32:E37" si="0">+C32+1000</f>
        <v>2016</v>
      </c>
      <c r="F32" s="34">
        <v>0</v>
      </c>
      <c r="H32" s="6">
        <f t="shared" ref="H32:H37" si="1">+E32+1000</f>
        <v>3016</v>
      </c>
      <c r="I32" s="34">
        <v>0</v>
      </c>
      <c r="J32" s="6">
        <f t="shared" ref="J32:J37" si="2">H32+1000</f>
        <v>4016</v>
      </c>
      <c r="K32" s="34">
        <v>0</v>
      </c>
      <c r="L32" s="6">
        <f t="shared" ref="L32:L37" si="3">J32+1000</f>
        <v>5016</v>
      </c>
      <c r="M32" s="34">
        <v>0</v>
      </c>
      <c r="N32" s="6">
        <f t="shared" ref="N32:N37" si="4">L32+1000</f>
        <v>6016</v>
      </c>
      <c r="O32" s="34">
        <v>0</v>
      </c>
      <c r="P32" s="6">
        <f t="shared" ref="P32:P37" si="5">N32+1000</f>
        <v>7016</v>
      </c>
      <c r="Q32" s="55">
        <v>0</v>
      </c>
      <c r="S32" s="6">
        <f t="shared" ref="S32:S37" si="6">P32+1000</f>
        <v>8016</v>
      </c>
      <c r="T32" s="34">
        <v>0</v>
      </c>
    </row>
    <row r="33" spans="2:20" ht="12.95" customHeight="1" x14ac:dyDescent="0.2">
      <c r="B33" s="1" t="s">
        <v>291</v>
      </c>
      <c r="C33" s="6">
        <f>+C32+1</f>
        <v>1017</v>
      </c>
      <c r="D33" s="34">
        <v>0</v>
      </c>
      <c r="E33" s="6">
        <f t="shared" si="0"/>
        <v>2017</v>
      </c>
      <c r="F33" s="34">
        <v>0</v>
      </c>
      <c r="H33" s="6">
        <f t="shared" si="1"/>
        <v>3017</v>
      </c>
      <c r="I33" s="34">
        <v>0</v>
      </c>
      <c r="J33" s="6">
        <f t="shared" si="2"/>
        <v>4017</v>
      </c>
      <c r="K33" s="34">
        <v>0</v>
      </c>
      <c r="L33" s="6">
        <f t="shared" si="3"/>
        <v>5017</v>
      </c>
      <c r="M33" s="34">
        <v>0</v>
      </c>
      <c r="N33" s="6">
        <f t="shared" si="4"/>
        <v>6017</v>
      </c>
      <c r="O33" s="34">
        <v>0</v>
      </c>
      <c r="P33" s="6">
        <f t="shared" si="5"/>
        <v>7017</v>
      </c>
      <c r="Q33" s="55">
        <v>0</v>
      </c>
      <c r="S33" s="6">
        <f t="shared" si="6"/>
        <v>8017</v>
      </c>
      <c r="T33" s="34">
        <v>0</v>
      </c>
    </row>
    <row r="34" spans="2:20" ht="12.95" customHeight="1" x14ac:dyDescent="0.2">
      <c r="B34" s="1" t="s">
        <v>292</v>
      </c>
      <c r="C34" s="6">
        <f>+C33+1</f>
        <v>1018</v>
      </c>
      <c r="D34" s="34">
        <v>0</v>
      </c>
      <c r="E34" s="6">
        <f t="shared" si="0"/>
        <v>2018</v>
      </c>
      <c r="F34" s="34">
        <v>0</v>
      </c>
      <c r="H34" s="6">
        <f t="shared" si="1"/>
        <v>3018</v>
      </c>
      <c r="I34" s="34">
        <v>0</v>
      </c>
      <c r="J34" s="6">
        <f t="shared" si="2"/>
        <v>4018</v>
      </c>
      <c r="K34" s="34">
        <v>0</v>
      </c>
      <c r="L34" s="6">
        <f t="shared" si="3"/>
        <v>5018</v>
      </c>
      <c r="M34" s="34">
        <v>0</v>
      </c>
      <c r="N34" s="6">
        <f t="shared" si="4"/>
        <v>6018</v>
      </c>
      <c r="O34" s="34">
        <v>0</v>
      </c>
      <c r="P34" s="6">
        <f t="shared" si="5"/>
        <v>7018</v>
      </c>
      <c r="Q34" s="55">
        <v>0</v>
      </c>
      <c r="S34" s="6">
        <f t="shared" si="6"/>
        <v>8018</v>
      </c>
      <c r="T34" s="34">
        <v>0</v>
      </c>
    </row>
    <row r="35" spans="2:20" ht="12.95" customHeight="1" x14ac:dyDescent="0.2">
      <c r="B35" s="1" t="s">
        <v>293</v>
      </c>
      <c r="C35" s="6">
        <f>+C34+1</f>
        <v>1019</v>
      </c>
      <c r="D35" s="34">
        <v>0</v>
      </c>
      <c r="E35" s="6">
        <f t="shared" si="0"/>
        <v>2019</v>
      </c>
      <c r="F35" s="34">
        <v>0</v>
      </c>
      <c r="H35" s="6">
        <f t="shared" si="1"/>
        <v>3019</v>
      </c>
      <c r="I35" s="34">
        <v>0</v>
      </c>
      <c r="J35" s="6">
        <f t="shared" si="2"/>
        <v>4019</v>
      </c>
      <c r="K35" s="34">
        <v>0</v>
      </c>
      <c r="L35" s="6">
        <f t="shared" si="3"/>
        <v>5019</v>
      </c>
      <c r="M35" s="34">
        <v>0</v>
      </c>
      <c r="N35" s="6">
        <f t="shared" si="4"/>
        <v>6019</v>
      </c>
      <c r="O35" s="34">
        <v>0</v>
      </c>
      <c r="P35" s="6">
        <f t="shared" si="5"/>
        <v>7019</v>
      </c>
      <c r="Q35" s="55">
        <v>0</v>
      </c>
      <c r="S35" s="6">
        <f t="shared" si="6"/>
        <v>8019</v>
      </c>
      <c r="T35" s="34">
        <v>0</v>
      </c>
    </row>
    <row r="36" spans="2:20" ht="12.95" customHeight="1" x14ac:dyDescent="0.2">
      <c r="B36" s="1" t="s">
        <v>294</v>
      </c>
      <c r="C36" s="6">
        <f>+C35+1</f>
        <v>1020</v>
      </c>
      <c r="D36" s="34">
        <v>0</v>
      </c>
      <c r="E36" s="6">
        <f t="shared" si="0"/>
        <v>2020</v>
      </c>
      <c r="F36" s="34">
        <v>0</v>
      </c>
      <c r="H36" s="6">
        <f t="shared" si="1"/>
        <v>3020</v>
      </c>
      <c r="I36" s="34">
        <v>0</v>
      </c>
      <c r="J36" s="6">
        <f t="shared" si="2"/>
        <v>4020</v>
      </c>
      <c r="K36" s="34">
        <v>0</v>
      </c>
      <c r="L36" s="6">
        <f t="shared" si="3"/>
        <v>5020</v>
      </c>
      <c r="M36" s="34">
        <v>0</v>
      </c>
      <c r="N36" s="6">
        <f t="shared" si="4"/>
        <v>6020</v>
      </c>
      <c r="O36" s="34">
        <v>0</v>
      </c>
      <c r="P36" s="6">
        <f t="shared" si="5"/>
        <v>7020</v>
      </c>
      <c r="Q36" s="55">
        <v>0</v>
      </c>
      <c r="S36" s="6">
        <f t="shared" si="6"/>
        <v>8020</v>
      </c>
      <c r="T36" s="34">
        <v>0</v>
      </c>
    </row>
    <row r="37" spans="2:20" ht="12.95" customHeight="1" x14ac:dyDescent="0.2">
      <c r="B37" s="84" t="s">
        <v>498</v>
      </c>
      <c r="C37" s="78">
        <f>+C36+1</f>
        <v>1021</v>
      </c>
      <c r="D37" s="101">
        <v>0</v>
      </c>
      <c r="E37" s="78">
        <f t="shared" si="0"/>
        <v>2021</v>
      </c>
      <c r="F37" s="101">
        <v>0</v>
      </c>
      <c r="G37" s="84"/>
      <c r="H37" s="78">
        <f t="shared" si="1"/>
        <v>3021</v>
      </c>
      <c r="I37" s="101">
        <v>0</v>
      </c>
      <c r="J37" s="78">
        <f t="shared" si="2"/>
        <v>4021</v>
      </c>
      <c r="K37" s="101">
        <v>0</v>
      </c>
      <c r="L37" s="78">
        <f t="shared" si="3"/>
        <v>5021</v>
      </c>
      <c r="M37" s="101">
        <v>0</v>
      </c>
      <c r="N37" s="78">
        <f t="shared" si="4"/>
        <v>6021</v>
      </c>
      <c r="O37" s="101">
        <v>0</v>
      </c>
      <c r="P37" s="78">
        <f t="shared" si="5"/>
        <v>7021</v>
      </c>
      <c r="Q37" s="79">
        <v>0</v>
      </c>
      <c r="R37" s="84"/>
      <c r="S37" s="78">
        <f t="shared" si="6"/>
        <v>8021</v>
      </c>
      <c r="T37" s="101">
        <v>0</v>
      </c>
    </row>
    <row r="41" spans="2:20" ht="12.95" customHeight="1" x14ac:dyDescent="0.2">
      <c r="B41" s="124" t="s">
        <v>257</v>
      </c>
      <c r="C41" s="123" t="s">
        <v>16</v>
      </c>
      <c r="D41" s="123"/>
      <c r="E41" s="123"/>
      <c r="F41" s="123"/>
      <c r="G41" s="124"/>
      <c r="H41" s="123" t="s">
        <v>256</v>
      </c>
      <c r="I41" s="123"/>
      <c r="J41" s="123"/>
      <c r="K41" s="123"/>
      <c r="L41" s="123"/>
      <c r="M41" s="123"/>
      <c r="N41" s="123"/>
      <c r="O41" s="123"/>
      <c r="P41" s="123"/>
      <c r="Q41" s="123"/>
      <c r="R41" s="124"/>
      <c r="S41" s="134" t="s">
        <v>254</v>
      </c>
      <c r="T41" s="134"/>
    </row>
    <row r="42" spans="2:20" ht="37.5" customHeight="1" x14ac:dyDescent="0.2">
      <c r="B42" s="125"/>
      <c r="C42" s="133" t="s">
        <v>255</v>
      </c>
      <c r="D42" s="133"/>
      <c r="E42" s="133" t="s">
        <v>303</v>
      </c>
      <c r="F42" s="133"/>
      <c r="G42" s="125"/>
      <c r="H42" s="133" t="s">
        <v>255</v>
      </c>
      <c r="I42" s="133"/>
      <c r="J42" s="133" t="s">
        <v>318</v>
      </c>
      <c r="K42" s="133"/>
      <c r="L42" s="133" t="s">
        <v>378</v>
      </c>
      <c r="M42" s="133"/>
      <c r="N42" s="133" t="s">
        <v>81</v>
      </c>
      <c r="O42" s="133"/>
      <c r="P42" s="133" t="s">
        <v>319</v>
      </c>
      <c r="Q42" s="133"/>
      <c r="R42" s="125"/>
      <c r="S42" s="135"/>
      <c r="T42" s="135"/>
    </row>
    <row r="43" spans="2:20" ht="12.95" customHeight="1" x14ac:dyDescent="0.2">
      <c r="B43" s="41" t="s">
        <v>1</v>
      </c>
    </row>
    <row r="44" spans="2:20" ht="12.95" customHeight="1" x14ac:dyDescent="0.2">
      <c r="B44" s="41" t="s">
        <v>253</v>
      </c>
    </row>
    <row r="45" spans="2:20" ht="12.95" customHeight="1" x14ac:dyDescent="0.2">
      <c r="B45" s="55" t="s">
        <v>282</v>
      </c>
      <c r="C45" s="104">
        <f>C37+1</f>
        <v>1022</v>
      </c>
      <c r="D45" s="55">
        <v>2185838</v>
      </c>
      <c r="E45" s="6">
        <f t="shared" ref="E45:E58" si="7">+C45+1000</f>
        <v>2022</v>
      </c>
      <c r="F45" s="55">
        <v>9856855</v>
      </c>
      <c r="H45" s="6">
        <f t="shared" ref="H45:H58" si="8">+E45+1000</f>
        <v>3022</v>
      </c>
      <c r="I45" s="55">
        <v>1113623</v>
      </c>
      <c r="J45" s="6">
        <f t="shared" ref="J45:J58" si="9">H45+1000</f>
        <v>4022</v>
      </c>
      <c r="K45" s="55">
        <v>154209</v>
      </c>
      <c r="L45" s="6">
        <f t="shared" ref="L45:L58" si="10">J45+1000</f>
        <v>5022</v>
      </c>
      <c r="M45" s="55">
        <v>14484483</v>
      </c>
      <c r="N45" s="6">
        <f t="shared" ref="N45:N58" si="11">L45+1000</f>
        <v>6022</v>
      </c>
      <c r="O45" s="55">
        <v>20885680</v>
      </c>
      <c r="P45" s="6">
        <f t="shared" ref="P45:P58" si="12">N45+1000</f>
        <v>7022</v>
      </c>
      <c r="Q45" s="55">
        <v>2754828</v>
      </c>
      <c r="S45" s="6">
        <f t="shared" ref="S45:S58" si="13">P45+1000</f>
        <v>8022</v>
      </c>
      <c r="T45" s="55">
        <v>21914202</v>
      </c>
    </row>
    <row r="46" spans="2:20" ht="12.95" customHeight="1" x14ac:dyDescent="0.2">
      <c r="B46" s="55" t="s">
        <v>283</v>
      </c>
      <c r="C46" s="104">
        <f t="shared" ref="C46:C58" si="14">+C45+1</f>
        <v>1023</v>
      </c>
      <c r="D46" s="55">
        <v>11549</v>
      </c>
      <c r="E46" s="6">
        <f t="shared" si="7"/>
        <v>2023</v>
      </c>
      <c r="F46" s="55">
        <v>823200</v>
      </c>
      <c r="H46" s="6">
        <f t="shared" si="8"/>
        <v>3023</v>
      </c>
      <c r="I46" s="55">
        <v>0</v>
      </c>
      <c r="J46" s="6">
        <f t="shared" si="9"/>
        <v>4023</v>
      </c>
      <c r="K46" s="55">
        <v>0</v>
      </c>
      <c r="L46" s="6">
        <f t="shared" si="10"/>
        <v>5023</v>
      </c>
      <c r="M46" s="55">
        <v>0</v>
      </c>
      <c r="N46" s="6">
        <f t="shared" si="11"/>
        <v>6023</v>
      </c>
      <c r="O46" s="55">
        <v>0</v>
      </c>
      <c r="P46" s="6">
        <f t="shared" si="12"/>
        <v>7023</v>
      </c>
      <c r="Q46" s="55">
        <v>51081</v>
      </c>
      <c r="S46" s="6">
        <f t="shared" si="13"/>
        <v>8023</v>
      </c>
      <c r="T46" s="55">
        <v>25501</v>
      </c>
    </row>
    <row r="47" spans="2:20" ht="12.95" customHeight="1" x14ac:dyDescent="0.2">
      <c r="B47" s="55" t="s">
        <v>284</v>
      </c>
      <c r="C47" s="104">
        <f t="shared" si="14"/>
        <v>1024</v>
      </c>
      <c r="D47" s="55">
        <v>10489</v>
      </c>
      <c r="E47" s="6">
        <f t="shared" si="7"/>
        <v>2024</v>
      </c>
      <c r="F47" s="55">
        <v>466050</v>
      </c>
      <c r="H47" s="6">
        <f t="shared" si="8"/>
        <v>3024</v>
      </c>
      <c r="I47" s="55">
        <v>0</v>
      </c>
      <c r="J47" s="6">
        <f t="shared" si="9"/>
        <v>4024</v>
      </c>
      <c r="K47" s="55">
        <v>0</v>
      </c>
      <c r="L47" s="6">
        <f t="shared" si="10"/>
        <v>5024</v>
      </c>
      <c r="M47" s="55">
        <v>492</v>
      </c>
      <c r="N47" s="6">
        <f t="shared" si="11"/>
        <v>6024</v>
      </c>
      <c r="O47" s="55">
        <v>0</v>
      </c>
      <c r="P47" s="6">
        <f t="shared" si="12"/>
        <v>7024</v>
      </c>
      <c r="Q47" s="55">
        <v>46817</v>
      </c>
      <c r="S47" s="6">
        <f t="shared" si="13"/>
        <v>8024</v>
      </c>
      <c r="T47" s="55">
        <v>24158</v>
      </c>
    </row>
    <row r="48" spans="2:20" ht="12.95" customHeight="1" x14ac:dyDescent="0.2">
      <c r="B48" s="55" t="s">
        <v>285</v>
      </c>
      <c r="C48" s="104">
        <f t="shared" si="14"/>
        <v>1025</v>
      </c>
      <c r="D48" s="55">
        <v>700</v>
      </c>
      <c r="E48" s="6">
        <f t="shared" si="7"/>
        <v>2025</v>
      </c>
      <c r="F48" s="55">
        <v>10414</v>
      </c>
      <c r="H48" s="6">
        <f t="shared" si="8"/>
        <v>3025</v>
      </c>
      <c r="I48" s="55">
        <v>0</v>
      </c>
      <c r="J48" s="6">
        <f t="shared" si="9"/>
        <v>4025</v>
      </c>
      <c r="K48" s="55">
        <v>0</v>
      </c>
      <c r="L48" s="6">
        <f t="shared" si="10"/>
        <v>5025</v>
      </c>
      <c r="M48" s="55">
        <v>0</v>
      </c>
      <c r="N48" s="6">
        <f t="shared" si="11"/>
        <v>6025</v>
      </c>
      <c r="O48" s="55">
        <v>0</v>
      </c>
      <c r="P48" s="6">
        <f t="shared" si="12"/>
        <v>7025</v>
      </c>
      <c r="Q48" s="55">
        <v>0</v>
      </c>
      <c r="S48" s="6">
        <f t="shared" si="13"/>
        <v>8025</v>
      </c>
      <c r="T48" s="55">
        <v>11535</v>
      </c>
    </row>
    <row r="49" spans="2:20" ht="12.95" customHeight="1" x14ac:dyDescent="0.2">
      <c r="B49" s="55" t="s">
        <v>286</v>
      </c>
      <c r="C49" s="104">
        <f t="shared" si="14"/>
        <v>1026</v>
      </c>
      <c r="D49" s="55">
        <v>22082</v>
      </c>
      <c r="E49" s="6">
        <f t="shared" si="7"/>
        <v>2026</v>
      </c>
      <c r="F49" s="55">
        <v>102520</v>
      </c>
      <c r="H49" s="6">
        <f t="shared" si="8"/>
        <v>3026</v>
      </c>
      <c r="I49" s="55">
        <v>0</v>
      </c>
      <c r="J49" s="6">
        <f t="shared" si="9"/>
        <v>4026</v>
      </c>
      <c r="K49" s="55">
        <v>0</v>
      </c>
      <c r="L49" s="6">
        <f t="shared" si="10"/>
        <v>5026</v>
      </c>
      <c r="M49" s="55">
        <v>0</v>
      </c>
      <c r="N49" s="6">
        <f t="shared" si="11"/>
        <v>6026</v>
      </c>
      <c r="O49" s="55">
        <v>0</v>
      </c>
      <c r="P49" s="6">
        <f t="shared" si="12"/>
        <v>7026</v>
      </c>
      <c r="Q49" s="55">
        <v>0</v>
      </c>
      <c r="S49" s="6">
        <f t="shared" si="13"/>
        <v>8026</v>
      </c>
      <c r="T49" s="55">
        <v>9579</v>
      </c>
    </row>
    <row r="50" spans="2:20" ht="12.95" customHeight="1" x14ac:dyDescent="0.2">
      <c r="B50" s="55" t="s">
        <v>287</v>
      </c>
      <c r="C50" s="104">
        <f t="shared" si="14"/>
        <v>1027</v>
      </c>
      <c r="D50" s="55">
        <v>447</v>
      </c>
      <c r="E50" s="6">
        <f t="shared" si="7"/>
        <v>2027</v>
      </c>
      <c r="F50" s="55">
        <v>3611</v>
      </c>
      <c r="H50" s="6">
        <f t="shared" si="8"/>
        <v>3027</v>
      </c>
      <c r="I50" s="55">
        <v>0</v>
      </c>
      <c r="J50" s="6">
        <f t="shared" si="9"/>
        <v>4027</v>
      </c>
      <c r="K50" s="55">
        <v>0</v>
      </c>
      <c r="L50" s="6">
        <f t="shared" si="10"/>
        <v>5027</v>
      </c>
      <c r="M50" s="55">
        <v>0</v>
      </c>
      <c r="N50" s="6">
        <f t="shared" si="11"/>
        <v>6027</v>
      </c>
      <c r="O50" s="55">
        <v>0</v>
      </c>
      <c r="P50" s="6">
        <f t="shared" si="12"/>
        <v>7027</v>
      </c>
      <c r="Q50" s="55">
        <v>591383</v>
      </c>
      <c r="S50" s="6">
        <f t="shared" si="13"/>
        <v>8027</v>
      </c>
      <c r="T50" s="55">
        <v>5742</v>
      </c>
    </row>
    <row r="51" spans="2:20" ht="12.95" customHeight="1" x14ac:dyDescent="0.2">
      <c r="B51" s="55" t="s">
        <v>288</v>
      </c>
      <c r="C51" s="104">
        <f t="shared" si="14"/>
        <v>1028</v>
      </c>
      <c r="D51" s="55">
        <v>1043</v>
      </c>
      <c r="E51" s="6">
        <f t="shared" si="7"/>
        <v>2028</v>
      </c>
      <c r="F51" s="55">
        <v>37838</v>
      </c>
      <c r="H51" s="6">
        <f t="shared" si="8"/>
        <v>3028</v>
      </c>
      <c r="I51" s="55">
        <v>0</v>
      </c>
      <c r="J51" s="6">
        <f t="shared" si="9"/>
        <v>4028</v>
      </c>
      <c r="K51" s="55">
        <v>0</v>
      </c>
      <c r="L51" s="6">
        <f t="shared" si="10"/>
        <v>5028</v>
      </c>
      <c r="M51" s="55">
        <v>35523</v>
      </c>
      <c r="N51" s="6">
        <f t="shared" si="11"/>
        <v>6028</v>
      </c>
      <c r="O51" s="55">
        <v>0</v>
      </c>
      <c r="P51" s="6">
        <f t="shared" si="12"/>
        <v>7028</v>
      </c>
      <c r="Q51" s="55">
        <v>0</v>
      </c>
      <c r="S51" s="6">
        <f t="shared" si="13"/>
        <v>8028</v>
      </c>
      <c r="T51" s="55">
        <v>3977</v>
      </c>
    </row>
    <row r="52" spans="2:20" ht="12.95" customHeight="1" x14ac:dyDescent="0.2">
      <c r="B52" s="55" t="s">
        <v>289</v>
      </c>
      <c r="C52" s="104">
        <f t="shared" si="14"/>
        <v>1029</v>
      </c>
      <c r="D52" s="55">
        <v>2134</v>
      </c>
      <c r="E52" s="6">
        <f t="shared" si="7"/>
        <v>2029</v>
      </c>
      <c r="F52" s="55">
        <v>130194</v>
      </c>
      <c r="H52" s="6">
        <f t="shared" si="8"/>
        <v>3029</v>
      </c>
      <c r="I52" s="55">
        <v>0</v>
      </c>
      <c r="J52" s="6">
        <f t="shared" si="9"/>
        <v>4029</v>
      </c>
      <c r="K52" s="55">
        <v>0</v>
      </c>
      <c r="L52" s="6">
        <f t="shared" si="10"/>
        <v>5029</v>
      </c>
      <c r="M52" s="55">
        <v>0</v>
      </c>
      <c r="N52" s="6">
        <f t="shared" si="11"/>
        <v>6029</v>
      </c>
      <c r="O52" s="55">
        <v>0</v>
      </c>
      <c r="P52" s="6">
        <f t="shared" si="12"/>
        <v>7029</v>
      </c>
      <c r="Q52" s="55">
        <v>0</v>
      </c>
      <c r="S52" s="6">
        <f t="shared" si="13"/>
        <v>8029</v>
      </c>
      <c r="T52" s="55">
        <v>8942</v>
      </c>
    </row>
    <row r="53" spans="2:20" ht="12.95" customHeight="1" x14ac:dyDescent="0.2">
      <c r="B53" s="55" t="s">
        <v>290</v>
      </c>
      <c r="C53" s="104">
        <f t="shared" si="14"/>
        <v>1030</v>
      </c>
      <c r="D53" s="55">
        <v>41614</v>
      </c>
      <c r="E53" s="6">
        <f t="shared" si="7"/>
        <v>2030</v>
      </c>
      <c r="F53" s="55">
        <v>164145</v>
      </c>
      <c r="H53" s="6">
        <f t="shared" si="8"/>
        <v>3030</v>
      </c>
      <c r="I53" s="55">
        <v>0</v>
      </c>
      <c r="J53" s="6">
        <f t="shared" si="9"/>
        <v>4030</v>
      </c>
      <c r="K53" s="55">
        <v>0</v>
      </c>
      <c r="L53" s="6">
        <f t="shared" si="10"/>
        <v>5030</v>
      </c>
      <c r="M53" s="55">
        <v>0</v>
      </c>
      <c r="N53" s="6">
        <f t="shared" si="11"/>
        <v>6030</v>
      </c>
      <c r="O53" s="55">
        <v>0</v>
      </c>
      <c r="P53" s="6">
        <f t="shared" si="12"/>
        <v>7030</v>
      </c>
      <c r="Q53" s="55">
        <v>0</v>
      </c>
      <c r="S53" s="6">
        <f t="shared" si="13"/>
        <v>8030</v>
      </c>
      <c r="T53" s="55">
        <v>10704</v>
      </c>
    </row>
    <row r="54" spans="2:20" ht="12.95" customHeight="1" x14ac:dyDescent="0.2">
      <c r="B54" s="55" t="s">
        <v>277</v>
      </c>
      <c r="C54" s="104">
        <f t="shared" si="14"/>
        <v>1031</v>
      </c>
      <c r="D54" s="55">
        <v>92530</v>
      </c>
      <c r="E54" s="6">
        <f t="shared" si="7"/>
        <v>2031</v>
      </c>
      <c r="F54" s="55">
        <v>1036533</v>
      </c>
      <c r="H54" s="6">
        <f t="shared" si="8"/>
        <v>3031</v>
      </c>
      <c r="I54" s="55">
        <v>0</v>
      </c>
      <c r="J54" s="6">
        <f t="shared" si="9"/>
        <v>4031</v>
      </c>
      <c r="K54" s="55">
        <v>1200</v>
      </c>
      <c r="L54" s="6">
        <f t="shared" si="10"/>
        <v>5031</v>
      </c>
      <c r="M54" s="55">
        <v>13452</v>
      </c>
      <c r="N54" s="6">
        <f t="shared" si="11"/>
        <v>6031</v>
      </c>
      <c r="O54" s="55">
        <v>0</v>
      </c>
      <c r="P54" s="6">
        <f t="shared" si="12"/>
        <v>7031</v>
      </c>
      <c r="Q54" s="55">
        <v>306918</v>
      </c>
      <c r="S54" s="6">
        <f t="shared" si="13"/>
        <v>8031</v>
      </c>
      <c r="T54" s="55">
        <v>467120</v>
      </c>
    </row>
    <row r="55" spans="2:20" ht="12.95" customHeight="1" x14ac:dyDescent="0.2">
      <c r="B55" s="55" t="s">
        <v>278</v>
      </c>
      <c r="C55" s="104">
        <f t="shared" si="14"/>
        <v>1032</v>
      </c>
      <c r="D55" s="55">
        <v>17854</v>
      </c>
      <c r="E55" s="6">
        <f t="shared" si="7"/>
        <v>2032</v>
      </c>
      <c r="F55" s="55">
        <v>500992</v>
      </c>
      <c r="H55" s="6">
        <f t="shared" si="8"/>
        <v>3032</v>
      </c>
      <c r="I55" s="55">
        <v>0</v>
      </c>
      <c r="J55" s="6">
        <f t="shared" si="9"/>
        <v>4032</v>
      </c>
      <c r="K55" s="55">
        <v>1</v>
      </c>
      <c r="L55" s="6">
        <f t="shared" si="10"/>
        <v>5032</v>
      </c>
      <c r="M55" s="55">
        <v>0</v>
      </c>
      <c r="N55" s="6">
        <f t="shared" si="11"/>
        <v>6032</v>
      </c>
      <c r="O55" s="55">
        <v>0</v>
      </c>
      <c r="P55" s="6">
        <f t="shared" si="12"/>
        <v>7032</v>
      </c>
      <c r="Q55" s="55">
        <v>50829</v>
      </c>
      <c r="S55" s="6">
        <f t="shared" si="13"/>
        <v>8032</v>
      </c>
      <c r="T55" s="55">
        <v>35052</v>
      </c>
    </row>
    <row r="56" spans="2:20" ht="12.95" customHeight="1" x14ac:dyDescent="0.2">
      <c r="B56" s="55" t="s">
        <v>279</v>
      </c>
      <c r="C56" s="104">
        <f t="shared" si="14"/>
        <v>1033</v>
      </c>
      <c r="D56" s="55">
        <v>91011</v>
      </c>
      <c r="E56" s="6">
        <f t="shared" si="7"/>
        <v>2033</v>
      </c>
      <c r="F56" s="55">
        <v>4811714</v>
      </c>
      <c r="H56" s="6">
        <f t="shared" si="8"/>
        <v>3033</v>
      </c>
      <c r="I56" s="55">
        <v>442528</v>
      </c>
      <c r="J56" s="6">
        <f t="shared" si="9"/>
        <v>4033</v>
      </c>
      <c r="K56" s="55">
        <v>23</v>
      </c>
      <c r="L56" s="6">
        <f t="shared" si="10"/>
        <v>5033</v>
      </c>
      <c r="M56" s="55">
        <v>304084</v>
      </c>
      <c r="N56" s="6">
        <f t="shared" si="11"/>
        <v>6033</v>
      </c>
      <c r="O56" s="55">
        <v>225222</v>
      </c>
      <c r="P56" s="6">
        <f t="shared" si="12"/>
        <v>7033</v>
      </c>
      <c r="Q56" s="55">
        <v>671696</v>
      </c>
      <c r="S56" s="6">
        <f t="shared" si="13"/>
        <v>8033</v>
      </c>
      <c r="T56" s="55">
        <v>4745910</v>
      </c>
    </row>
    <row r="57" spans="2:20" ht="12.95" customHeight="1" x14ac:dyDescent="0.2">
      <c r="B57" s="55" t="s">
        <v>280</v>
      </c>
      <c r="C57" s="104">
        <f t="shared" si="14"/>
        <v>1034</v>
      </c>
      <c r="D57" s="55">
        <v>300</v>
      </c>
      <c r="E57" s="6">
        <f t="shared" si="7"/>
        <v>2034</v>
      </c>
      <c r="F57" s="55">
        <v>25984</v>
      </c>
      <c r="H57" s="6">
        <f t="shared" si="8"/>
        <v>3034</v>
      </c>
      <c r="I57" s="55">
        <v>0</v>
      </c>
      <c r="J57" s="6">
        <f t="shared" si="9"/>
        <v>4034</v>
      </c>
      <c r="K57" s="55">
        <v>0</v>
      </c>
      <c r="L57" s="6">
        <f t="shared" si="10"/>
        <v>5034</v>
      </c>
      <c r="M57" s="55">
        <v>0</v>
      </c>
      <c r="N57" s="6">
        <f t="shared" si="11"/>
        <v>6034</v>
      </c>
      <c r="O57" s="55">
        <v>0</v>
      </c>
      <c r="P57" s="6">
        <f t="shared" si="12"/>
        <v>7034</v>
      </c>
      <c r="Q57" s="55">
        <v>0</v>
      </c>
      <c r="S57" s="6">
        <f t="shared" si="13"/>
        <v>8034</v>
      </c>
      <c r="T57" s="55">
        <v>4289</v>
      </c>
    </row>
    <row r="58" spans="2:20" ht="12.95" customHeight="1" x14ac:dyDescent="0.2">
      <c r="B58" s="55" t="s">
        <v>497</v>
      </c>
      <c r="C58" s="104">
        <f t="shared" si="14"/>
        <v>1035</v>
      </c>
      <c r="D58" s="55">
        <v>828</v>
      </c>
      <c r="E58" s="6">
        <f t="shared" si="7"/>
        <v>2035</v>
      </c>
      <c r="F58" s="55">
        <v>89026</v>
      </c>
      <c r="H58" s="6">
        <f t="shared" si="8"/>
        <v>3035</v>
      </c>
      <c r="I58" s="55">
        <v>0</v>
      </c>
      <c r="J58" s="6">
        <f t="shared" si="9"/>
        <v>4035</v>
      </c>
      <c r="K58" s="55">
        <v>0</v>
      </c>
      <c r="L58" s="6">
        <f t="shared" si="10"/>
        <v>5035</v>
      </c>
      <c r="M58" s="55">
        <v>1287</v>
      </c>
      <c r="N58" s="6">
        <f t="shared" si="11"/>
        <v>6035</v>
      </c>
      <c r="O58" s="55">
        <v>0</v>
      </c>
      <c r="P58" s="6">
        <f t="shared" si="12"/>
        <v>7035</v>
      </c>
      <c r="Q58" s="55">
        <v>78723</v>
      </c>
      <c r="S58" s="6">
        <f t="shared" si="13"/>
        <v>8035</v>
      </c>
      <c r="T58" s="55">
        <v>809141</v>
      </c>
    </row>
    <row r="59" spans="2:20" s="41" customFormat="1" ht="12.95" customHeight="1" x14ac:dyDescent="0.2">
      <c r="B59" s="75" t="s">
        <v>170</v>
      </c>
      <c r="C59" s="86">
        <f>+C58+1</f>
        <v>1036</v>
      </c>
      <c r="D59" s="75">
        <v>2478419</v>
      </c>
      <c r="E59" s="74">
        <f>+C59+1000</f>
        <v>2036</v>
      </c>
      <c r="F59" s="75">
        <v>18059077</v>
      </c>
      <c r="G59" s="82"/>
      <c r="H59" s="74">
        <f>+E59+1000</f>
        <v>3036</v>
      </c>
      <c r="I59" s="75">
        <v>1556151</v>
      </c>
      <c r="J59" s="74">
        <f>H59+1000</f>
        <v>4036</v>
      </c>
      <c r="K59" s="75">
        <v>155433</v>
      </c>
      <c r="L59" s="74">
        <f>J59+1000</f>
        <v>5036</v>
      </c>
      <c r="M59" s="75">
        <v>14839321</v>
      </c>
      <c r="N59" s="74">
        <f>L59+1000</f>
        <v>6036</v>
      </c>
      <c r="O59" s="75">
        <v>21110903</v>
      </c>
      <c r="P59" s="74">
        <f>N59+1000</f>
        <v>7036</v>
      </c>
      <c r="Q59" s="75">
        <v>4552276</v>
      </c>
      <c r="R59" s="82"/>
      <c r="S59" s="74">
        <f>P59+1000</f>
        <v>8036</v>
      </c>
      <c r="T59" s="75">
        <v>28075852</v>
      </c>
    </row>
    <row r="62" spans="2:20" ht="12.95" customHeight="1" x14ac:dyDescent="0.2">
      <c r="B62" s="82" t="s">
        <v>50</v>
      </c>
      <c r="C62" s="74"/>
      <c r="D62" s="100"/>
      <c r="E62" s="74"/>
      <c r="F62" s="100"/>
      <c r="G62" s="82"/>
      <c r="H62" s="74"/>
      <c r="I62" s="100"/>
      <c r="J62" s="74"/>
      <c r="K62" s="100"/>
      <c r="L62" s="74"/>
      <c r="M62" s="100"/>
      <c r="N62" s="74"/>
      <c r="O62" s="100"/>
      <c r="P62" s="74"/>
      <c r="Q62" s="100"/>
      <c r="R62" s="82"/>
      <c r="S62" s="74"/>
      <c r="T62" s="100"/>
    </row>
    <row r="63" spans="2:20" ht="12.95" customHeight="1" x14ac:dyDescent="0.2">
      <c r="B63" s="1" t="s">
        <v>242</v>
      </c>
    </row>
    <row r="64" spans="2:20" ht="12.95" customHeight="1" x14ac:dyDescent="0.2">
      <c r="B64" s="1" t="s">
        <v>282</v>
      </c>
      <c r="C64" s="6">
        <f>+C59+1</f>
        <v>1037</v>
      </c>
      <c r="D64" s="34">
        <v>0</v>
      </c>
      <c r="E64" s="6">
        <f t="shared" ref="E64:E69" si="15">+C64+1000</f>
        <v>2037</v>
      </c>
      <c r="F64" s="34">
        <v>0</v>
      </c>
      <c r="H64" s="6">
        <f t="shared" ref="H64:H69" si="16">+E64+1000</f>
        <v>3037</v>
      </c>
      <c r="I64" s="34">
        <v>0</v>
      </c>
      <c r="J64" s="6">
        <f t="shared" ref="J64:J69" si="17">H64+1000</f>
        <v>4037</v>
      </c>
      <c r="K64" s="34">
        <v>0</v>
      </c>
      <c r="L64" s="6">
        <f t="shared" ref="L64:L69" si="18">J64+1000</f>
        <v>5037</v>
      </c>
      <c r="M64" s="34">
        <v>0</v>
      </c>
      <c r="N64" s="6">
        <f t="shared" ref="N64:N69" si="19">L64+1000</f>
        <v>6037</v>
      </c>
      <c r="O64" s="34">
        <v>0</v>
      </c>
      <c r="P64" s="6">
        <f t="shared" ref="P64:P69" si="20">N64+1000</f>
        <v>7037</v>
      </c>
      <c r="Q64" s="55">
        <v>1151995</v>
      </c>
      <c r="S64" s="6">
        <f t="shared" ref="S64:S69" si="21">P64+1000</f>
        <v>8037</v>
      </c>
      <c r="T64" s="34">
        <v>0</v>
      </c>
    </row>
    <row r="65" spans="2:20" ht="12.95" customHeight="1" x14ac:dyDescent="0.2">
      <c r="B65" s="1" t="s">
        <v>291</v>
      </c>
      <c r="C65" s="6">
        <f>+C64+1</f>
        <v>1038</v>
      </c>
      <c r="D65" s="34">
        <v>0</v>
      </c>
      <c r="E65" s="6">
        <f t="shared" si="15"/>
        <v>2038</v>
      </c>
      <c r="F65" s="34">
        <v>0</v>
      </c>
      <c r="H65" s="6">
        <f t="shared" si="16"/>
        <v>3038</v>
      </c>
      <c r="I65" s="34">
        <v>0</v>
      </c>
      <c r="J65" s="6">
        <f t="shared" si="17"/>
        <v>4038</v>
      </c>
      <c r="K65" s="34">
        <v>0</v>
      </c>
      <c r="L65" s="6">
        <f t="shared" si="18"/>
        <v>5038</v>
      </c>
      <c r="M65" s="34">
        <v>0</v>
      </c>
      <c r="N65" s="6">
        <f t="shared" si="19"/>
        <v>6038</v>
      </c>
      <c r="O65" s="34">
        <v>0</v>
      </c>
      <c r="P65" s="6">
        <f t="shared" si="20"/>
        <v>7038</v>
      </c>
      <c r="Q65" s="55">
        <v>0</v>
      </c>
      <c r="S65" s="6">
        <f t="shared" si="21"/>
        <v>8038</v>
      </c>
      <c r="T65" s="34">
        <v>0</v>
      </c>
    </row>
    <row r="66" spans="2:20" ht="12.95" customHeight="1" x14ac:dyDescent="0.2">
      <c r="B66" s="1" t="s">
        <v>292</v>
      </c>
      <c r="C66" s="6">
        <f>+C65+1</f>
        <v>1039</v>
      </c>
      <c r="D66" s="34">
        <v>0</v>
      </c>
      <c r="E66" s="6">
        <f t="shared" si="15"/>
        <v>2039</v>
      </c>
      <c r="F66" s="34">
        <v>0</v>
      </c>
      <c r="H66" s="6">
        <f t="shared" si="16"/>
        <v>3039</v>
      </c>
      <c r="I66" s="34">
        <v>0</v>
      </c>
      <c r="J66" s="6">
        <f t="shared" si="17"/>
        <v>4039</v>
      </c>
      <c r="K66" s="34">
        <v>0</v>
      </c>
      <c r="L66" s="6">
        <f t="shared" si="18"/>
        <v>5039</v>
      </c>
      <c r="M66" s="34">
        <v>0</v>
      </c>
      <c r="N66" s="6">
        <f t="shared" si="19"/>
        <v>6039</v>
      </c>
      <c r="O66" s="34">
        <v>0</v>
      </c>
      <c r="P66" s="6">
        <f t="shared" si="20"/>
        <v>7039</v>
      </c>
      <c r="Q66" s="55">
        <v>306733</v>
      </c>
      <c r="S66" s="6">
        <f t="shared" si="21"/>
        <v>8039</v>
      </c>
      <c r="T66" s="34">
        <v>0</v>
      </c>
    </row>
    <row r="67" spans="2:20" ht="12.95" customHeight="1" x14ac:dyDescent="0.2">
      <c r="B67" s="1" t="s">
        <v>293</v>
      </c>
      <c r="C67" s="6">
        <f>+C66+1</f>
        <v>1040</v>
      </c>
      <c r="D67" s="34">
        <v>0</v>
      </c>
      <c r="E67" s="6">
        <f t="shared" si="15"/>
        <v>2040</v>
      </c>
      <c r="F67" s="34">
        <v>0</v>
      </c>
      <c r="H67" s="6">
        <f t="shared" si="16"/>
        <v>3040</v>
      </c>
      <c r="I67" s="34">
        <v>0</v>
      </c>
      <c r="J67" s="6">
        <f t="shared" si="17"/>
        <v>4040</v>
      </c>
      <c r="K67" s="34">
        <v>0</v>
      </c>
      <c r="L67" s="6">
        <f t="shared" si="18"/>
        <v>5040</v>
      </c>
      <c r="M67" s="34">
        <v>0</v>
      </c>
      <c r="N67" s="6">
        <f t="shared" si="19"/>
        <v>6040</v>
      </c>
      <c r="O67" s="34">
        <v>0</v>
      </c>
      <c r="P67" s="6">
        <f t="shared" si="20"/>
        <v>7040</v>
      </c>
      <c r="Q67" s="55">
        <v>50829</v>
      </c>
      <c r="S67" s="6">
        <f t="shared" si="21"/>
        <v>8040</v>
      </c>
      <c r="T67" s="34">
        <v>0</v>
      </c>
    </row>
    <row r="68" spans="2:20" ht="12.95" customHeight="1" x14ac:dyDescent="0.2">
      <c r="B68" s="1" t="s">
        <v>294</v>
      </c>
      <c r="C68" s="6">
        <f>+C67+1</f>
        <v>1041</v>
      </c>
      <c r="D68" s="34">
        <v>0</v>
      </c>
      <c r="E68" s="6">
        <f t="shared" si="15"/>
        <v>2041</v>
      </c>
      <c r="F68" s="34">
        <v>0</v>
      </c>
      <c r="H68" s="6">
        <f t="shared" si="16"/>
        <v>3041</v>
      </c>
      <c r="I68" s="34">
        <v>0</v>
      </c>
      <c r="J68" s="6">
        <f t="shared" si="17"/>
        <v>4041</v>
      </c>
      <c r="K68" s="34">
        <v>0</v>
      </c>
      <c r="L68" s="6">
        <f t="shared" si="18"/>
        <v>5041</v>
      </c>
      <c r="M68" s="34">
        <v>0</v>
      </c>
      <c r="N68" s="6">
        <f t="shared" si="19"/>
        <v>6041</v>
      </c>
      <c r="O68" s="34">
        <v>0</v>
      </c>
      <c r="P68" s="6">
        <f t="shared" si="20"/>
        <v>7041</v>
      </c>
      <c r="Q68" s="55">
        <v>360906</v>
      </c>
      <c r="S68" s="6">
        <f t="shared" si="21"/>
        <v>8041</v>
      </c>
      <c r="T68" s="34">
        <v>0</v>
      </c>
    </row>
    <row r="69" spans="2:20" ht="12.95" customHeight="1" x14ac:dyDescent="0.2">
      <c r="B69" s="84" t="s">
        <v>498</v>
      </c>
      <c r="C69" s="78">
        <f>+C68+1</f>
        <v>1042</v>
      </c>
      <c r="D69" s="101">
        <v>0</v>
      </c>
      <c r="E69" s="78">
        <f t="shared" si="15"/>
        <v>2042</v>
      </c>
      <c r="F69" s="101">
        <v>0</v>
      </c>
      <c r="G69" s="84"/>
      <c r="H69" s="78">
        <f t="shared" si="16"/>
        <v>3042</v>
      </c>
      <c r="I69" s="101">
        <v>0</v>
      </c>
      <c r="J69" s="78">
        <f t="shared" si="17"/>
        <v>4042</v>
      </c>
      <c r="K69" s="101">
        <v>0</v>
      </c>
      <c r="L69" s="78">
        <f t="shared" si="18"/>
        <v>5042</v>
      </c>
      <c r="M69" s="101">
        <v>0</v>
      </c>
      <c r="N69" s="78">
        <f t="shared" si="19"/>
        <v>6042</v>
      </c>
      <c r="O69" s="101">
        <v>0</v>
      </c>
      <c r="P69" s="78">
        <f t="shared" si="20"/>
        <v>7042</v>
      </c>
      <c r="Q69" s="79">
        <v>0</v>
      </c>
      <c r="R69" s="84"/>
      <c r="S69" s="78">
        <f t="shared" si="21"/>
        <v>8042</v>
      </c>
      <c r="T69" s="101">
        <v>0</v>
      </c>
    </row>
    <row r="72" spans="2:20" ht="12.95" customHeight="1" x14ac:dyDescent="0.2">
      <c r="B72" s="103" t="s">
        <v>448</v>
      </c>
    </row>
  </sheetData>
  <mergeCells count="26">
    <mergeCell ref="S9:T10"/>
    <mergeCell ref="B41:B42"/>
    <mergeCell ref="G41:G42"/>
    <mergeCell ref="R41:R42"/>
    <mergeCell ref="S41:T42"/>
    <mergeCell ref="H9:Q9"/>
    <mergeCell ref="C9:F9"/>
    <mergeCell ref="C41:F41"/>
    <mergeCell ref="H41:Q41"/>
    <mergeCell ref="C10:D10"/>
    <mergeCell ref="E10:F10"/>
    <mergeCell ref="H10:I10"/>
    <mergeCell ref="J10:K10"/>
    <mergeCell ref="L10:M10"/>
    <mergeCell ref="N10:O10"/>
    <mergeCell ref="R9:R10"/>
    <mergeCell ref="L42:M42"/>
    <mergeCell ref="N42:O42"/>
    <mergeCell ref="P42:Q42"/>
    <mergeCell ref="B9:B10"/>
    <mergeCell ref="C42:D42"/>
    <mergeCell ref="E42:F42"/>
    <mergeCell ref="H42:I42"/>
    <mergeCell ref="J42:K42"/>
    <mergeCell ref="P10:Q10"/>
    <mergeCell ref="G9:G10"/>
  </mergeCells>
  <pageMargins left="0.94488188976377963" right="0.74803149606299213" top="0.98425196850393704" bottom="0.98425196850393704" header="0.51181102362204722" footer="0.51181102362204722"/>
  <pageSetup paperSize="9" scale="41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B2:T75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17.33203125" style="1" customWidth="1"/>
    <col min="3" max="3" width="5.83203125" style="6" customWidth="1"/>
    <col min="4" max="4" width="12.6640625" style="1" bestFit="1" customWidth="1"/>
    <col min="5" max="5" width="5.83203125" style="6" customWidth="1"/>
    <col min="6" max="6" width="14.83203125" style="1" bestFit="1" customWidth="1"/>
    <col min="7" max="7" width="5.83203125" style="6" customWidth="1"/>
    <col min="8" max="8" width="13.83203125" style="1" bestFit="1" customWidth="1"/>
    <col min="9" max="9" width="5.83203125" style="6" customWidth="1"/>
    <col min="10" max="10" width="13.83203125" style="1" bestFit="1" customWidth="1"/>
    <col min="11" max="11" width="2" style="1" customWidth="1"/>
    <col min="12" max="12" width="5.83203125" style="6" customWidth="1"/>
    <col min="13" max="13" width="10.1640625" style="1" bestFit="1" customWidth="1"/>
    <col min="14" max="14" width="5.83203125" style="6" customWidth="1"/>
    <col min="15" max="15" width="12.6640625" style="1" bestFit="1" customWidth="1"/>
    <col min="16" max="16" width="5.83203125" style="6" customWidth="1"/>
    <col min="17" max="17" width="13.83203125" style="1" bestFit="1" customWidth="1"/>
    <col min="18" max="18" width="2" style="1" customWidth="1"/>
    <col min="19" max="19" width="5.83203125" style="6" customWidth="1"/>
    <col min="20" max="20" width="12.6640625" style="1" bestFit="1" customWidth="1"/>
    <col min="21" max="16384" width="7.5" style="1"/>
  </cols>
  <sheetData>
    <row r="2" spans="2:20" ht="15.75" x14ac:dyDescent="0.25">
      <c r="B2" s="54" t="s">
        <v>527</v>
      </c>
      <c r="C2" s="3"/>
      <c r="E2" s="3"/>
      <c r="G2" s="3"/>
      <c r="I2" s="3"/>
    </row>
    <row r="3" spans="2:20" ht="12.95" customHeight="1" x14ac:dyDescent="0.2">
      <c r="B3" s="22"/>
      <c r="C3" s="3"/>
      <c r="E3" s="3"/>
      <c r="G3" s="3"/>
      <c r="I3" s="3"/>
    </row>
    <row r="4" spans="2:20" ht="12.95" customHeight="1" x14ac:dyDescent="0.2">
      <c r="B4" s="80" t="s">
        <v>262</v>
      </c>
      <c r="C4" s="3"/>
      <c r="E4" s="3"/>
      <c r="G4" s="3"/>
      <c r="I4" s="3"/>
    </row>
    <row r="5" spans="2:20" ht="12.95" customHeight="1" x14ac:dyDescent="0.2">
      <c r="B5" s="21" t="s">
        <v>531</v>
      </c>
      <c r="C5" s="3"/>
      <c r="D5" s="2"/>
      <c r="E5" s="3"/>
      <c r="F5" s="2"/>
      <c r="G5" s="3"/>
      <c r="H5" s="2"/>
      <c r="I5" s="3"/>
      <c r="J5" s="2"/>
      <c r="K5" s="2"/>
      <c r="M5" s="2"/>
      <c r="O5" s="2"/>
      <c r="Q5" s="2"/>
      <c r="R5" s="2"/>
      <c r="T5" s="2"/>
    </row>
    <row r="6" spans="2:20" ht="12.95" customHeight="1" x14ac:dyDescent="0.2">
      <c r="B6" s="22" t="s">
        <v>200</v>
      </c>
    </row>
    <row r="9" spans="2:20" ht="12.95" customHeight="1" x14ac:dyDescent="0.2">
      <c r="B9" s="124" t="s">
        <v>261</v>
      </c>
      <c r="C9" s="123" t="s">
        <v>16</v>
      </c>
      <c r="D9" s="123"/>
      <c r="E9" s="123"/>
      <c r="F9" s="123"/>
      <c r="G9" s="123"/>
      <c r="H9" s="123"/>
      <c r="I9" s="123"/>
      <c r="J9" s="123"/>
      <c r="K9" s="124"/>
      <c r="L9" s="123" t="s">
        <v>260</v>
      </c>
      <c r="M9" s="123"/>
      <c r="N9" s="123"/>
      <c r="O9" s="123"/>
      <c r="P9" s="123"/>
      <c r="Q9" s="123"/>
      <c r="R9" s="124"/>
      <c r="S9" s="134" t="s">
        <v>258</v>
      </c>
      <c r="T9" s="134"/>
    </row>
    <row r="10" spans="2:20" ht="12.95" customHeight="1" x14ac:dyDescent="0.2">
      <c r="B10" s="136"/>
      <c r="C10" s="127" t="s">
        <v>255</v>
      </c>
      <c r="D10" s="127"/>
      <c r="E10" s="127" t="s">
        <v>259</v>
      </c>
      <c r="F10" s="127"/>
      <c r="G10" s="123" t="s">
        <v>319</v>
      </c>
      <c r="H10" s="123"/>
      <c r="I10" s="123"/>
      <c r="J10" s="123"/>
      <c r="K10" s="136"/>
      <c r="L10" s="127" t="s">
        <v>255</v>
      </c>
      <c r="M10" s="127"/>
      <c r="N10" s="127" t="s">
        <v>259</v>
      </c>
      <c r="O10" s="127"/>
      <c r="P10" s="127" t="s">
        <v>319</v>
      </c>
      <c r="Q10" s="127"/>
      <c r="R10" s="136"/>
      <c r="S10" s="137"/>
      <c r="T10" s="137"/>
    </row>
    <row r="11" spans="2:20" ht="29.25" customHeight="1" x14ac:dyDescent="0.2">
      <c r="B11" s="125"/>
      <c r="C11" s="127"/>
      <c r="D11" s="127"/>
      <c r="E11" s="127"/>
      <c r="F11" s="127"/>
      <c r="G11" s="127" t="s">
        <v>79</v>
      </c>
      <c r="H11" s="127"/>
      <c r="I11" s="127" t="s">
        <v>377</v>
      </c>
      <c r="J11" s="127"/>
      <c r="K11" s="125"/>
      <c r="L11" s="127"/>
      <c r="M11" s="127"/>
      <c r="N11" s="127"/>
      <c r="O11" s="127"/>
      <c r="P11" s="127"/>
      <c r="Q11" s="127"/>
      <c r="R11" s="125"/>
      <c r="S11" s="135"/>
      <c r="T11" s="135"/>
    </row>
    <row r="12" spans="2:20" ht="12.95" customHeight="1" x14ac:dyDescent="0.2">
      <c r="B12" s="41" t="s">
        <v>489</v>
      </c>
    </row>
    <row r="13" spans="2:20" ht="12.95" customHeight="1" x14ac:dyDescent="0.2">
      <c r="B13" s="41" t="s">
        <v>253</v>
      </c>
      <c r="D13" s="51"/>
      <c r="F13" s="51"/>
      <c r="H13" s="51"/>
      <c r="J13" s="51"/>
      <c r="K13" s="41"/>
      <c r="M13" s="51"/>
      <c r="O13" s="51"/>
      <c r="Q13" s="51"/>
      <c r="R13" s="41"/>
      <c r="T13" s="51"/>
    </row>
    <row r="14" spans="2:20" ht="12.95" customHeight="1" x14ac:dyDescent="0.2">
      <c r="B14" s="57" t="s">
        <v>282</v>
      </c>
      <c r="C14" s="42">
        <v>1001</v>
      </c>
      <c r="D14" s="55">
        <v>378124</v>
      </c>
      <c r="E14" s="42">
        <f>C14+1000</f>
        <v>2001</v>
      </c>
      <c r="F14" s="55">
        <v>6376153</v>
      </c>
      <c r="G14" s="42">
        <f>E14+1000</f>
        <v>3001</v>
      </c>
      <c r="H14" s="55">
        <v>0</v>
      </c>
      <c r="I14" s="42">
        <f>G14+1000</f>
        <v>4001</v>
      </c>
      <c r="J14" s="55">
        <v>28364</v>
      </c>
      <c r="L14" s="6">
        <f>I14+1000</f>
        <v>5001</v>
      </c>
      <c r="M14" s="55">
        <v>29436</v>
      </c>
      <c r="N14" s="42">
        <f>L14+1000</f>
        <v>6001</v>
      </c>
      <c r="O14" s="55">
        <v>5947463</v>
      </c>
      <c r="P14" s="42">
        <f>N14+1000</f>
        <v>7001</v>
      </c>
      <c r="Q14" s="55">
        <v>93660</v>
      </c>
      <c r="R14" s="6"/>
      <c r="S14" s="42">
        <f>P14+1000</f>
        <v>8001</v>
      </c>
      <c r="T14" s="55">
        <v>1969094</v>
      </c>
    </row>
    <row r="15" spans="2:20" ht="12.95" customHeight="1" x14ac:dyDescent="0.2">
      <c r="B15" s="57" t="s">
        <v>283</v>
      </c>
      <c r="C15" s="6">
        <f t="shared" ref="C15:C27" si="0">+C14+1</f>
        <v>1002</v>
      </c>
      <c r="D15" s="55">
        <v>0</v>
      </c>
      <c r="E15" s="6">
        <f t="shared" ref="E15:E27" si="1">+E14+1</f>
        <v>2002</v>
      </c>
      <c r="F15" s="55">
        <v>0</v>
      </c>
      <c r="G15" s="6">
        <f t="shared" ref="G15:G27" si="2">+G14+1</f>
        <v>3002</v>
      </c>
      <c r="H15" s="55">
        <v>0</v>
      </c>
      <c r="I15" s="6">
        <f t="shared" ref="I15:I27" si="3">+I14+1</f>
        <v>4002</v>
      </c>
      <c r="J15" s="55">
        <v>0</v>
      </c>
      <c r="L15" s="6">
        <f t="shared" ref="L15:L28" si="4">I15+1000</f>
        <v>5002</v>
      </c>
      <c r="M15" s="55">
        <v>0</v>
      </c>
      <c r="N15" s="6">
        <f t="shared" ref="N15:N27" si="5">+N14+1</f>
        <v>6002</v>
      </c>
      <c r="O15" s="55">
        <v>0</v>
      </c>
      <c r="P15" s="6">
        <f t="shared" ref="P15:P27" si="6">+P14+1</f>
        <v>7002</v>
      </c>
      <c r="Q15" s="55">
        <v>0</v>
      </c>
      <c r="R15" s="6"/>
      <c r="S15" s="6">
        <f t="shared" ref="S15:S27" si="7">+S14+1</f>
        <v>8002</v>
      </c>
      <c r="T15" s="55">
        <v>0</v>
      </c>
    </row>
    <row r="16" spans="2:20" ht="12.95" customHeight="1" x14ac:dyDescent="0.2">
      <c r="B16" s="57" t="s">
        <v>284</v>
      </c>
      <c r="C16" s="6">
        <f t="shared" si="0"/>
        <v>1003</v>
      </c>
      <c r="D16" s="55">
        <v>0</v>
      </c>
      <c r="E16" s="6">
        <f t="shared" si="1"/>
        <v>2003</v>
      </c>
      <c r="F16" s="55">
        <v>0</v>
      </c>
      <c r="G16" s="6">
        <f t="shared" si="2"/>
        <v>3003</v>
      </c>
      <c r="H16" s="55">
        <v>0</v>
      </c>
      <c r="I16" s="6">
        <f t="shared" si="3"/>
        <v>4003</v>
      </c>
      <c r="J16" s="55">
        <v>0</v>
      </c>
      <c r="L16" s="6">
        <f t="shared" si="4"/>
        <v>5003</v>
      </c>
      <c r="M16" s="55">
        <v>0</v>
      </c>
      <c r="N16" s="6">
        <f t="shared" si="5"/>
        <v>6003</v>
      </c>
      <c r="O16" s="55">
        <v>0</v>
      </c>
      <c r="P16" s="6">
        <f t="shared" si="6"/>
        <v>7003</v>
      </c>
      <c r="Q16" s="55">
        <v>0</v>
      </c>
      <c r="R16" s="6"/>
      <c r="S16" s="6">
        <f t="shared" si="7"/>
        <v>8003</v>
      </c>
      <c r="T16" s="55">
        <v>0</v>
      </c>
    </row>
    <row r="17" spans="2:20" ht="12.95" customHeight="1" x14ac:dyDescent="0.2">
      <c r="B17" s="57" t="s">
        <v>285</v>
      </c>
      <c r="C17" s="6">
        <f t="shared" si="0"/>
        <v>1004</v>
      </c>
      <c r="D17" s="55">
        <v>0</v>
      </c>
      <c r="E17" s="6">
        <f t="shared" si="1"/>
        <v>2004</v>
      </c>
      <c r="F17" s="55">
        <v>0</v>
      </c>
      <c r="G17" s="6">
        <f t="shared" si="2"/>
        <v>3004</v>
      </c>
      <c r="H17" s="55">
        <v>0</v>
      </c>
      <c r="I17" s="6">
        <f t="shared" si="3"/>
        <v>4004</v>
      </c>
      <c r="J17" s="55">
        <v>0</v>
      </c>
      <c r="L17" s="6">
        <f t="shared" si="4"/>
        <v>5004</v>
      </c>
      <c r="M17" s="55">
        <v>0</v>
      </c>
      <c r="N17" s="6">
        <f t="shared" si="5"/>
        <v>6004</v>
      </c>
      <c r="O17" s="55">
        <v>0</v>
      </c>
      <c r="P17" s="6">
        <f t="shared" si="6"/>
        <v>7004</v>
      </c>
      <c r="Q17" s="55">
        <v>0</v>
      </c>
      <c r="R17" s="6"/>
      <c r="S17" s="6">
        <f t="shared" si="7"/>
        <v>8004</v>
      </c>
      <c r="T17" s="55">
        <v>0</v>
      </c>
    </row>
    <row r="18" spans="2:20" ht="12.95" customHeight="1" x14ac:dyDescent="0.2">
      <c r="B18" s="57" t="s">
        <v>286</v>
      </c>
      <c r="C18" s="6">
        <f t="shared" si="0"/>
        <v>1005</v>
      </c>
      <c r="D18" s="55">
        <v>0</v>
      </c>
      <c r="E18" s="6">
        <f t="shared" si="1"/>
        <v>2005</v>
      </c>
      <c r="F18" s="55">
        <v>0</v>
      </c>
      <c r="G18" s="6">
        <f t="shared" si="2"/>
        <v>3005</v>
      </c>
      <c r="H18" s="55">
        <v>0</v>
      </c>
      <c r="I18" s="6">
        <f t="shared" si="3"/>
        <v>4005</v>
      </c>
      <c r="J18" s="55">
        <v>0</v>
      </c>
      <c r="L18" s="6">
        <f t="shared" si="4"/>
        <v>5005</v>
      </c>
      <c r="M18" s="55">
        <v>0</v>
      </c>
      <c r="N18" s="6">
        <f t="shared" si="5"/>
        <v>6005</v>
      </c>
      <c r="O18" s="55">
        <v>0</v>
      </c>
      <c r="P18" s="6">
        <f t="shared" si="6"/>
        <v>7005</v>
      </c>
      <c r="Q18" s="55">
        <v>0</v>
      </c>
      <c r="R18" s="6"/>
      <c r="S18" s="6">
        <f t="shared" si="7"/>
        <v>8005</v>
      </c>
      <c r="T18" s="55">
        <v>0</v>
      </c>
    </row>
    <row r="19" spans="2:20" ht="12.95" customHeight="1" x14ac:dyDescent="0.2">
      <c r="B19" s="57" t="s">
        <v>287</v>
      </c>
      <c r="C19" s="6">
        <f t="shared" si="0"/>
        <v>1006</v>
      </c>
      <c r="D19" s="55">
        <v>0</v>
      </c>
      <c r="E19" s="6">
        <f t="shared" si="1"/>
        <v>2006</v>
      </c>
      <c r="F19" s="55">
        <v>0</v>
      </c>
      <c r="G19" s="6">
        <f t="shared" si="2"/>
        <v>3006</v>
      </c>
      <c r="H19" s="55">
        <v>0</v>
      </c>
      <c r="I19" s="6">
        <f t="shared" si="3"/>
        <v>4006</v>
      </c>
      <c r="J19" s="55">
        <v>0</v>
      </c>
      <c r="L19" s="6">
        <f t="shared" si="4"/>
        <v>5006</v>
      </c>
      <c r="M19" s="55">
        <v>0</v>
      </c>
      <c r="N19" s="6">
        <f t="shared" si="5"/>
        <v>6006</v>
      </c>
      <c r="O19" s="55">
        <v>0</v>
      </c>
      <c r="P19" s="6">
        <f t="shared" si="6"/>
        <v>7006</v>
      </c>
      <c r="Q19" s="55">
        <v>0</v>
      </c>
      <c r="R19" s="6"/>
      <c r="S19" s="6">
        <f t="shared" si="7"/>
        <v>8006</v>
      </c>
      <c r="T19" s="55">
        <v>0</v>
      </c>
    </row>
    <row r="20" spans="2:20" ht="12.95" customHeight="1" x14ac:dyDescent="0.2">
      <c r="B20" s="57" t="s">
        <v>288</v>
      </c>
      <c r="C20" s="6">
        <f t="shared" si="0"/>
        <v>1007</v>
      </c>
      <c r="D20" s="55">
        <v>0</v>
      </c>
      <c r="E20" s="6">
        <f t="shared" si="1"/>
        <v>2007</v>
      </c>
      <c r="F20" s="55">
        <v>0</v>
      </c>
      <c r="G20" s="6">
        <f t="shared" si="2"/>
        <v>3007</v>
      </c>
      <c r="H20" s="55">
        <v>0</v>
      </c>
      <c r="I20" s="6">
        <f t="shared" si="3"/>
        <v>4007</v>
      </c>
      <c r="J20" s="55">
        <v>0</v>
      </c>
      <c r="L20" s="6">
        <f t="shared" si="4"/>
        <v>5007</v>
      </c>
      <c r="M20" s="55">
        <v>0</v>
      </c>
      <c r="N20" s="6">
        <f t="shared" si="5"/>
        <v>6007</v>
      </c>
      <c r="O20" s="55">
        <v>0</v>
      </c>
      <c r="P20" s="6">
        <f t="shared" si="6"/>
        <v>7007</v>
      </c>
      <c r="Q20" s="55">
        <v>0</v>
      </c>
      <c r="R20" s="6"/>
      <c r="S20" s="6">
        <f t="shared" si="7"/>
        <v>8007</v>
      </c>
      <c r="T20" s="55">
        <v>0</v>
      </c>
    </row>
    <row r="21" spans="2:20" ht="12.95" customHeight="1" x14ac:dyDescent="0.2">
      <c r="B21" s="57" t="s">
        <v>289</v>
      </c>
      <c r="C21" s="6">
        <f t="shared" si="0"/>
        <v>1008</v>
      </c>
      <c r="D21" s="55">
        <v>0</v>
      </c>
      <c r="E21" s="6">
        <f t="shared" si="1"/>
        <v>2008</v>
      </c>
      <c r="F21" s="55">
        <v>0</v>
      </c>
      <c r="G21" s="6">
        <f t="shared" si="2"/>
        <v>3008</v>
      </c>
      <c r="H21" s="55">
        <v>0</v>
      </c>
      <c r="I21" s="6">
        <f t="shared" si="3"/>
        <v>4008</v>
      </c>
      <c r="J21" s="55">
        <v>0</v>
      </c>
      <c r="L21" s="6">
        <f t="shared" si="4"/>
        <v>5008</v>
      </c>
      <c r="M21" s="55">
        <v>0</v>
      </c>
      <c r="N21" s="6">
        <f t="shared" si="5"/>
        <v>6008</v>
      </c>
      <c r="O21" s="55">
        <v>0</v>
      </c>
      <c r="P21" s="6">
        <f t="shared" si="6"/>
        <v>7008</v>
      </c>
      <c r="Q21" s="55">
        <v>0</v>
      </c>
      <c r="R21" s="6"/>
      <c r="S21" s="6">
        <f t="shared" si="7"/>
        <v>8008</v>
      </c>
      <c r="T21" s="55">
        <v>0</v>
      </c>
    </row>
    <row r="22" spans="2:20" ht="12.95" customHeight="1" x14ac:dyDescent="0.2">
      <c r="B22" s="57" t="s">
        <v>290</v>
      </c>
      <c r="C22" s="6">
        <f t="shared" si="0"/>
        <v>1009</v>
      </c>
      <c r="D22" s="55">
        <v>0</v>
      </c>
      <c r="E22" s="6">
        <f t="shared" si="1"/>
        <v>2009</v>
      </c>
      <c r="F22" s="55">
        <v>0</v>
      </c>
      <c r="G22" s="6">
        <f t="shared" si="2"/>
        <v>3009</v>
      </c>
      <c r="H22" s="55">
        <v>0</v>
      </c>
      <c r="I22" s="6">
        <f t="shared" si="3"/>
        <v>4009</v>
      </c>
      <c r="J22" s="55">
        <v>0</v>
      </c>
      <c r="L22" s="6">
        <f t="shared" si="4"/>
        <v>5009</v>
      </c>
      <c r="M22" s="55">
        <v>0</v>
      </c>
      <c r="N22" s="6">
        <f t="shared" si="5"/>
        <v>6009</v>
      </c>
      <c r="O22" s="55">
        <v>0</v>
      </c>
      <c r="P22" s="6">
        <f t="shared" si="6"/>
        <v>7009</v>
      </c>
      <c r="Q22" s="55">
        <v>0</v>
      </c>
      <c r="R22" s="6"/>
      <c r="S22" s="6">
        <f t="shared" si="7"/>
        <v>8009</v>
      </c>
      <c r="T22" s="55">
        <v>0</v>
      </c>
    </row>
    <row r="23" spans="2:20" ht="12.95" customHeight="1" x14ac:dyDescent="0.2">
      <c r="B23" s="57" t="s">
        <v>277</v>
      </c>
      <c r="C23" s="6">
        <f t="shared" si="0"/>
        <v>1010</v>
      </c>
      <c r="D23" s="55">
        <v>0</v>
      </c>
      <c r="E23" s="6">
        <f t="shared" si="1"/>
        <v>2010</v>
      </c>
      <c r="F23" s="55">
        <v>50513</v>
      </c>
      <c r="G23" s="6">
        <f t="shared" si="2"/>
        <v>3010</v>
      </c>
      <c r="H23" s="55">
        <v>0</v>
      </c>
      <c r="I23" s="6">
        <f t="shared" si="3"/>
        <v>4010</v>
      </c>
      <c r="J23" s="55">
        <v>43</v>
      </c>
      <c r="L23" s="6">
        <f t="shared" si="4"/>
        <v>5010</v>
      </c>
      <c r="M23" s="55">
        <v>0</v>
      </c>
      <c r="N23" s="6">
        <f t="shared" si="5"/>
        <v>6010</v>
      </c>
      <c r="O23" s="55">
        <v>0</v>
      </c>
      <c r="P23" s="6">
        <f t="shared" si="6"/>
        <v>7010</v>
      </c>
      <c r="Q23" s="55">
        <v>0</v>
      </c>
      <c r="R23" s="6"/>
      <c r="S23" s="6">
        <f t="shared" si="7"/>
        <v>8010</v>
      </c>
      <c r="T23" s="55">
        <v>1726</v>
      </c>
    </row>
    <row r="24" spans="2:20" ht="12.95" customHeight="1" x14ac:dyDescent="0.2">
      <c r="B24" s="57" t="s">
        <v>278</v>
      </c>
      <c r="C24" s="6">
        <f t="shared" si="0"/>
        <v>1011</v>
      </c>
      <c r="D24" s="55">
        <v>0</v>
      </c>
      <c r="E24" s="6">
        <f t="shared" si="1"/>
        <v>2011</v>
      </c>
      <c r="F24" s="55">
        <v>0</v>
      </c>
      <c r="G24" s="6">
        <f t="shared" si="2"/>
        <v>3011</v>
      </c>
      <c r="H24" s="55">
        <v>0</v>
      </c>
      <c r="I24" s="6">
        <f t="shared" si="3"/>
        <v>4011</v>
      </c>
      <c r="J24" s="55">
        <v>0</v>
      </c>
      <c r="L24" s="6">
        <f t="shared" si="4"/>
        <v>5011</v>
      </c>
      <c r="M24" s="55">
        <v>0</v>
      </c>
      <c r="N24" s="6">
        <f t="shared" si="5"/>
        <v>6011</v>
      </c>
      <c r="O24" s="55">
        <v>0</v>
      </c>
      <c r="P24" s="6">
        <f t="shared" si="6"/>
        <v>7011</v>
      </c>
      <c r="Q24" s="55">
        <v>0</v>
      </c>
      <c r="R24" s="6"/>
      <c r="S24" s="6">
        <f t="shared" si="7"/>
        <v>8011</v>
      </c>
      <c r="T24" s="55">
        <v>0</v>
      </c>
    </row>
    <row r="25" spans="2:20" ht="12.95" customHeight="1" x14ac:dyDescent="0.2">
      <c r="B25" s="57" t="s">
        <v>279</v>
      </c>
      <c r="C25" s="6">
        <f t="shared" si="0"/>
        <v>1012</v>
      </c>
      <c r="D25" s="55">
        <v>0</v>
      </c>
      <c r="E25" s="6">
        <f t="shared" si="1"/>
        <v>2012</v>
      </c>
      <c r="F25" s="55">
        <v>20367</v>
      </c>
      <c r="G25" s="6">
        <f t="shared" si="2"/>
        <v>3012</v>
      </c>
      <c r="H25" s="55">
        <v>0</v>
      </c>
      <c r="I25" s="6">
        <f t="shared" si="3"/>
        <v>4012</v>
      </c>
      <c r="J25" s="55">
        <v>1075</v>
      </c>
      <c r="L25" s="6">
        <f t="shared" si="4"/>
        <v>5012</v>
      </c>
      <c r="M25" s="55">
        <v>0</v>
      </c>
      <c r="N25" s="6">
        <f t="shared" si="5"/>
        <v>6012</v>
      </c>
      <c r="O25" s="55">
        <v>0</v>
      </c>
      <c r="P25" s="6">
        <f t="shared" si="6"/>
        <v>7012</v>
      </c>
      <c r="Q25" s="55">
        <v>0</v>
      </c>
      <c r="R25" s="6"/>
      <c r="S25" s="6">
        <f t="shared" si="7"/>
        <v>8012</v>
      </c>
      <c r="T25" s="55">
        <v>91</v>
      </c>
    </row>
    <row r="26" spans="2:20" ht="12.95" customHeight="1" x14ac:dyDescent="0.2">
      <c r="B26" s="57" t="s">
        <v>280</v>
      </c>
      <c r="C26" s="6">
        <f t="shared" si="0"/>
        <v>1013</v>
      </c>
      <c r="D26" s="55">
        <v>0</v>
      </c>
      <c r="E26" s="6">
        <f t="shared" si="1"/>
        <v>2013</v>
      </c>
      <c r="F26" s="55">
        <v>0</v>
      </c>
      <c r="G26" s="6">
        <f t="shared" si="2"/>
        <v>3013</v>
      </c>
      <c r="H26" s="55">
        <v>0</v>
      </c>
      <c r="I26" s="6">
        <f t="shared" si="3"/>
        <v>4013</v>
      </c>
      <c r="J26" s="55">
        <v>0</v>
      </c>
      <c r="L26" s="6">
        <f t="shared" si="4"/>
        <v>5013</v>
      </c>
      <c r="M26" s="55">
        <v>0</v>
      </c>
      <c r="N26" s="6">
        <f t="shared" si="5"/>
        <v>6013</v>
      </c>
      <c r="O26" s="55">
        <v>0</v>
      </c>
      <c r="P26" s="6">
        <f t="shared" si="6"/>
        <v>7013</v>
      </c>
      <c r="Q26" s="55">
        <v>0</v>
      </c>
      <c r="R26" s="6"/>
      <c r="S26" s="6">
        <f t="shared" si="7"/>
        <v>8013</v>
      </c>
      <c r="T26" s="55">
        <v>0</v>
      </c>
    </row>
    <row r="27" spans="2:20" ht="12.95" customHeight="1" x14ac:dyDescent="0.2">
      <c r="B27" s="57" t="s">
        <v>497</v>
      </c>
      <c r="C27" s="6">
        <f t="shared" si="0"/>
        <v>1014</v>
      </c>
      <c r="D27" s="55">
        <v>0</v>
      </c>
      <c r="E27" s="6">
        <f t="shared" si="1"/>
        <v>2014</v>
      </c>
      <c r="F27" s="55">
        <v>0</v>
      </c>
      <c r="G27" s="6">
        <f t="shared" si="2"/>
        <v>3014</v>
      </c>
      <c r="H27" s="55">
        <v>0</v>
      </c>
      <c r="I27" s="6">
        <f t="shared" si="3"/>
        <v>4014</v>
      </c>
      <c r="J27" s="55">
        <v>0</v>
      </c>
      <c r="L27" s="6">
        <f t="shared" si="4"/>
        <v>5014</v>
      </c>
      <c r="M27" s="55">
        <v>0</v>
      </c>
      <c r="N27" s="6">
        <f t="shared" si="5"/>
        <v>6014</v>
      </c>
      <c r="O27" s="55">
        <v>0</v>
      </c>
      <c r="P27" s="6">
        <f t="shared" si="6"/>
        <v>7014</v>
      </c>
      <c r="Q27" s="55">
        <v>0</v>
      </c>
      <c r="R27" s="6"/>
      <c r="S27" s="6">
        <f t="shared" si="7"/>
        <v>8014</v>
      </c>
      <c r="T27" s="55">
        <v>0</v>
      </c>
    </row>
    <row r="28" spans="2:20" s="41" customFormat="1" ht="12.95" customHeight="1" x14ac:dyDescent="0.2">
      <c r="B28" s="82" t="s">
        <v>170</v>
      </c>
      <c r="C28" s="74">
        <f>+C27+1</f>
        <v>1015</v>
      </c>
      <c r="D28" s="75">
        <v>378124</v>
      </c>
      <c r="E28" s="74">
        <f>+E27+1</f>
        <v>2015</v>
      </c>
      <c r="F28" s="75">
        <v>6447032</v>
      </c>
      <c r="G28" s="74">
        <f>+G27+1</f>
        <v>3015</v>
      </c>
      <c r="H28" s="75">
        <v>0</v>
      </c>
      <c r="I28" s="74">
        <f>+I27+1</f>
        <v>4015</v>
      </c>
      <c r="J28" s="75">
        <v>29482</v>
      </c>
      <c r="K28" s="82"/>
      <c r="L28" s="74">
        <f t="shared" si="4"/>
        <v>5015</v>
      </c>
      <c r="M28" s="75">
        <v>29436</v>
      </c>
      <c r="N28" s="74">
        <f>+N27+1</f>
        <v>6015</v>
      </c>
      <c r="O28" s="75">
        <v>5947463</v>
      </c>
      <c r="P28" s="74">
        <f>+P27+1</f>
        <v>7015</v>
      </c>
      <c r="Q28" s="75">
        <v>93660</v>
      </c>
      <c r="R28" s="74"/>
      <c r="S28" s="74">
        <f>+S27+1</f>
        <v>8015</v>
      </c>
      <c r="T28" s="75">
        <v>1970911</v>
      </c>
    </row>
    <row r="29" spans="2:20" ht="12.95" customHeight="1" x14ac:dyDescent="0.2">
      <c r="D29" s="34"/>
      <c r="F29" s="34"/>
      <c r="H29" s="34"/>
      <c r="J29" s="34"/>
      <c r="M29" s="34"/>
      <c r="O29" s="34"/>
      <c r="Q29" s="34"/>
      <c r="T29" s="34"/>
    </row>
    <row r="30" spans="2:20" ht="12.95" customHeight="1" x14ac:dyDescent="0.2">
      <c r="T30" s="34"/>
    </row>
    <row r="31" spans="2:20" ht="12.95" customHeight="1" x14ac:dyDescent="0.2">
      <c r="B31" s="82" t="s">
        <v>50</v>
      </c>
      <c r="C31" s="74"/>
      <c r="D31" s="82"/>
      <c r="E31" s="74"/>
      <c r="F31" s="82"/>
      <c r="G31" s="74"/>
      <c r="H31" s="82"/>
      <c r="I31" s="74"/>
      <c r="J31" s="82"/>
      <c r="K31" s="82"/>
      <c r="L31" s="74"/>
      <c r="M31" s="82"/>
      <c r="N31" s="74"/>
      <c r="O31" s="82"/>
      <c r="P31" s="74"/>
      <c r="Q31" s="82"/>
      <c r="R31" s="82"/>
      <c r="S31" s="74"/>
      <c r="T31" s="82"/>
    </row>
    <row r="32" spans="2:20" ht="12.95" customHeight="1" x14ac:dyDescent="0.2">
      <c r="B32" s="1" t="s">
        <v>243</v>
      </c>
    </row>
    <row r="33" spans="2:20" ht="12.95" customHeight="1" x14ac:dyDescent="0.2">
      <c r="B33" s="57" t="s">
        <v>282</v>
      </c>
      <c r="C33" s="6">
        <f>+C28+1</f>
        <v>1016</v>
      </c>
      <c r="D33" s="1">
        <v>0</v>
      </c>
      <c r="E33" s="6">
        <f>+E28+1</f>
        <v>2016</v>
      </c>
      <c r="F33" s="1">
        <v>0</v>
      </c>
      <c r="G33" s="6">
        <f>+G28+1</f>
        <v>3016</v>
      </c>
      <c r="H33" s="1">
        <v>0</v>
      </c>
      <c r="I33" s="6">
        <f>+I28+1</f>
        <v>4016</v>
      </c>
      <c r="J33" s="1">
        <v>0</v>
      </c>
      <c r="L33" s="6">
        <f t="shared" ref="L33:L38" si="8">+I33+1000</f>
        <v>5016</v>
      </c>
      <c r="M33" s="1">
        <v>0</v>
      </c>
      <c r="N33" s="6">
        <f t="shared" ref="N33:N38" si="9">L33+1000</f>
        <v>6016</v>
      </c>
      <c r="O33" s="1">
        <v>0</v>
      </c>
      <c r="P33" s="6">
        <f t="shared" ref="P33:P38" si="10">N33+1000</f>
        <v>7016</v>
      </c>
      <c r="Q33" s="55">
        <v>0</v>
      </c>
      <c r="S33" s="6">
        <f t="shared" ref="S33:S38" si="11">P33+1000</f>
        <v>8016</v>
      </c>
      <c r="T33" s="1">
        <v>0</v>
      </c>
    </row>
    <row r="34" spans="2:20" ht="12.95" customHeight="1" x14ac:dyDescent="0.2">
      <c r="B34" s="57" t="s">
        <v>291</v>
      </c>
      <c r="C34" s="6">
        <f>+C33+1</f>
        <v>1017</v>
      </c>
      <c r="D34" s="1">
        <v>0</v>
      </c>
      <c r="E34" s="6">
        <f>+E33+1</f>
        <v>2017</v>
      </c>
      <c r="F34" s="1">
        <v>0</v>
      </c>
      <c r="G34" s="6">
        <f>+G33+1</f>
        <v>3017</v>
      </c>
      <c r="H34" s="1">
        <v>0</v>
      </c>
      <c r="I34" s="6">
        <f>+I33+1</f>
        <v>4017</v>
      </c>
      <c r="J34" s="1">
        <v>0</v>
      </c>
      <c r="L34" s="6">
        <f t="shared" si="8"/>
        <v>5017</v>
      </c>
      <c r="M34" s="1">
        <v>0</v>
      </c>
      <c r="N34" s="6">
        <f t="shared" si="9"/>
        <v>6017</v>
      </c>
      <c r="O34" s="1">
        <v>0</v>
      </c>
      <c r="P34" s="6">
        <f t="shared" si="10"/>
        <v>7017</v>
      </c>
      <c r="Q34" s="55">
        <v>0</v>
      </c>
      <c r="S34" s="6">
        <f t="shared" si="11"/>
        <v>8017</v>
      </c>
      <c r="T34" s="1">
        <v>0</v>
      </c>
    </row>
    <row r="35" spans="2:20" ht="12.95" customHeight="1" x14ac:dyDescent="0.2">
      <c r="B35" s="57" t="s">
        <v>292</v>
      </c>
      <c r="C35" s="6">
        <f>+C34+1</f>
        <v>1018</v>
      </c>
      <c r="D35" s="1">
        <v>0</v>
      </c>
      <c r="E35" s="6">
        <f>+E34+1</f>
        <v>2018</v>
      </c>
      <c r="F35" s="1">
        <v>0</v>
      </c>
      <c r="G35" s="6">
        <f>+G34+1</f>
        <v>3018</v>
      </c>
      <c r="H35" s="1">
        <v>0</v>
      </c>
      <c r="I35" s="6">
        <f>+I34+1</f>
        <v>4018</v>
      </c>
      <c r="J35" s="1">
        <v>0</v>
      </c>
      <c r="L35" s="6">
        <f t="shared" si="8"/>
        <v>5018</v>
      </c>
      <c r="M35" s="1">
        <v>0</v>
      </c>
      <c r="N35" s="6">
        <f t="shared" si="9"/>
        <v>6018</v>
      </c>
      <c r="O35" s="1">
        <v>0</v>
      </c>
      <c r="P35" s="6">
        <f t="shared" si="10"/>
        <v>7018</v>
      </c>
      <c r="Q35" s="55">
        <v>0</v>
      </c>
      <c r="S35" s="6">
        <f t="shared" si="11"/>
        <v>8018</v>
      </c>
      <c r="T35" s="1">
        <v>0</v>
      </c>
    </row>
    <row r="36" spans="2:20" ht="12.95" customHeight="1" x14ac:dyDescent="0.2">
      <c r="B36" s="57" t="s">
        <v>293</v>
      </c>
      <c r="C36" s="6">
        <f>+C35+1</f>
        <v>1019</v>
      </c>
      <c r="D36" s="1">
        <v>0</v>
      </c>
      <c r="E36" s="6">
        <f>+E35+1</f>
        <v>2019</v>
      </c>
      <c r="F36" s="1">
        <v>0</v>
      </c>
      <c r="G36" s="6">
        <f>+G35+1</f>
        <v>3019</v>
      </c>
      <c r="H36" s="1">
        <v>0</v>
      </c>
      <c r="I36" s="6">
        <f>+I35+1</f>
        <v>4019</v>
      </c>
      <c r="J36" s="1">
        <v>0</v>
      </c>
      <c r="L36" s="6">
        <f t="shared" si="8"/>
        <v>5019</v>
      </c>
      <c r="M36" s="1">
        <v>0</v>
      </c>
      <c r="N36" s="6">
        <f t="shared" si="9"/>
        <v>6019</v>
      </c>
      <c r="O36" s="1">
        <v>0</v>
      </c>
      <c r="P36" s="6">
        <f t="shared" si="10"/>
        <v>7019</v>
      </c>
      <c r="Q36" s="55">
        <v>0</v>
      </c>
      <c r="S36" s="6">
        <f t="shared" si="11"/>
        <v>8019</v>
      </c>
      <c r="T36" s="1">
        <v>0</v>
      </c>
    </row>
    <row r="37" spans="2:20" ht="12.95" customHeight="1" x14ac:dyDescent="0.2">
      <c r="B37" s="57" t="s">
        <v>294</v>
      </c>
      <c r="C37" s="6">
        <f>+C36+1</f>
        <v>1020</v>
      </c>
      <c r="D37" s="1">
        <v>0</v>
      </c>
      <c r="E37" s="6">
        <f>+E36+1</f>
        <v>2020</v>
      </c>
      <c r="F37" s="1">
        <v>0</v>
      </c>
      <c r="G37" s="6">
        <f>+G36+1</f>
        <v>3020</v>
      </c>
      <c r="H37" s="1">
        <v>0</v>
      </c>
      <c r="I37" s="6">
        <f>+I36+1</f>
        <v>4020</v>
      </c>
      <c r="J37" s="1">
        <v>0</v>
      </c>
      <c r="L37" s="6">
        <f t="shared" si="8"/>
        <v>5020</v>
      </c>
      <c r="M37" s="1">
        <v>0</v>
      </c>
      <c r="N37" s="6">
        <f t="shared" si="9"/>
        <v>6020</v>
      </c>
      <c r="O37" s="1">
        <v>0</v>
      </c>
      <c r="P37" s="6">
        <f t="shared" si="10"/>
        <v>7020</v>
      </c>
      <c r="Q37" s="55">
        <v>0</v>
      </c>
      <c r="S37" s="6">
        <f t="shared" si="11"/>
        <v>8020</v>
      </c>
      <c r="T37" s="1">
        <v>0</v>
      </c>
    </row>
    <row r="38" spans="2:20" ht="12.95" customHeight="1" x14ac:dyDescent="0.2">
      <c r="B38" s="102" t="s">
        <v>498</v>
      </c>
      <c r="C38" s="78">
        <f>+C37+1</f>
        <v>1021</v>
      </c>
      <c r="D38" s="84">
        <v>0</v>
      </c>
      <c r="E38" s="78">
        <f>+E37+1</f>
        <v>2021</v>
      </c>
      <c r="F38" s="84">
        <v>0</v>
      </c>
      <c r="G38" s="78">
        <f>+G37+1</f>
        <v>3021</v>
      </c>
      <c r="H38" s="84">
        <v>0</v>
      </c>
      <c r="I38" s="78">
        <f>+I37+1</f>
        <v>4021</v>
      </c>
      <c r="J38" s="84">
        <v>0</v>
      </c>
      <c r="K38" s="84"/>
      <c r="L38" s="78">
        <f t="shared" si="8"/>
        <v>5021</v>
      </c>
      <c r="M38" s="84">
        <v>0</v>
      </c>
      <c r="N38" s="78">
        <f t="shared" si="9"/>
        <v>6021</v>
      </c>
      <c r="O38" s="84">
        <v>0</v>
      </c>
      <c r="P38" s="78">
        <f t="shared" si="10"/>
        <v>7021</v>
      </c>
      <c r="Q38" s="79">
        <v>0</v>
      </c>
      <c r="R38" s="84"/>
      <c r="S38" s="78">
        <f t="shared" si="11"/>
        <v>8021</v>
      </c>
      <c r="T38" s="84">
        <v>0</v>
      </c>
    </row>
    <row r="42" spans="2:20" ht="12.95" customHeight="1" x14ac:dyDescent="0.2">
      <c r="B42" s="124" t="s">
        <v>261</v>
      </c>
      <c r="C42" s="123" t="s">
        <v>16</v>
      </c>
      <c r="D42" s="123"/>
      <c r="E42" s="123"/>
      <c r="F42" s="123"/>
      <c r="G42" s="123"/>
      <c r="H42" s="123"/>
      <c r="I42" s="123"/>
      <c r="J42" s="123"/>
      <c r="K42" s="124"/>
      <c r="L42" s="123" t="s">
        <v>260</v>
      </c>
      <c r="M42" s="123"/>
      <c r="N42" s="123"/>
      <c r="O42" s="123"/>
      <c r="P42" s="123"/>
      <c r="Q42" s="123"/>
      <c r="R42" s="124"/>
      <c r="S42" s="134" t="s">
        <v>258</v>
      </c>
      <c r="T42" s="134"/>
    </row>
    <row r="43" spans="2:20" ht="12.95" customHeight="1" x14ac:dyDescent="0.2">
      <c r="B43" s="136"/>
      <c r="C43" s="138" t="s">
        <v>255</v>
      </c>
      <c r="D43" s="138"/>
      <c r="E43" s="138" t="s">
        <v>259</v>
      </c>
      <c r="F43" s="138"/>
      <c r="G43" s="123" t="s">
        <v>319</v>
      </c>
      <c r="H43" s="123"/>
      <c r="I43" s="123"/>
      <c r="J43" s="123"/>
      <c r="K43" s="136"/>
      <c r="L43" s="138" t="s">
        <v>255</v>
      </c>
      <c r="M43" s="138"/>
      <c r="N43" s="138" t="s">
        <v>259</v>
      </c>
      <c r="O43" s="138"/>
      <c r="P43" s="138" t="s">
        <v>319</v>
      </c>
      <c r="Q43" s="138"/>
      <c r="R43" s="136"/>
      <c r="S43" s="137"/>
      <c r="T43" s="137"/>
    </row>
    <row r="44" spans="2:20" ht="23.25" customHeight="1" x14ac:dyDescent="0.2">
      <c r="B44" s="125"/>
      <c r="C44" s="139"/>
      <c r="D44" s="139"/>
      <c r="E44" s="139"/>
      <c r="F44" s="139"/>
      <c r="G44" s="127" t="s">
        <v>79</v>
      </c>
      <c r="H44" s="127"/>
      <c r="I44" s="127" t="s">
        <v>377</v>
      </c>
      <c r="J44" s="127"/>
      <c r="K44" s="125"/>
      <c r="L44" s="139"/>
      <c r="M44" s="139"/>
      <c r="N44" s="139"/>
      <c r="O44" s="139"/>
      <c r="P44" s="139"/>
      <c r="Q44" s="139"/>
      <c r="R44" s="125"/>
      <c r="S44" s="135"/>
      <c r="T44" s="135"/>
    </row>
    <row r="45" spans="2:20" ht="12.95" customHeight="1" x14ac:dyDescent="0.2">
      <c r="B45" s="41" t="s">
        <v>1</v>
      </c>
    </row>
    <row r="46" spans="2:20" ht="12.95" customHeight="1" x14ac:dyDescent="0.2">
      <c r="B46" s="41" t="s">
        <v>253</v>
      </c>
      <c r="D46" s="51"/>
      <c r="F46" s="51"/>
      <c r="H46" s="51"/>
      <c r="J46" s="51"/>
      <c r="K46" s="41"/>
      <c r="M46" s="41"/>
      <c r="O46" s="51"/>
      <c r="Q46" s="41"/>
      <c r="R46" s="41"/>
      <c r="T46" s="51"/>
    </row>
    <row r="47" spans="2:20" ht="12.95" customHeight="1" x14ac:dyDescent="0.2">
      <c r="B47" s="57" t="s">
        <v>282</v>
      </c>
      <c r="C47" s="42">
        <f>C38+1</f>
        <v>1022</v>
      </c>
      <c r="D47" s="55">
        <v>4621089</v>
      </c>
      <c r="E47" s="42">
        <f>C47+1000</f>
        <v>2022</v>
      </c>
      <c r="F47" s="55">
        <v>134459405</v>
      </c>
      <c r="G47" s="42">
        <f>E47+1000</f>
        <v>3022</v>
      </c>
      <c r="H47" s="55">
        <v>6379330</v>
      </c>
      <c r="I47" s="42">
        <f>G47+1000</f>
        <v>4022</v>
      </c>
      <c r="J47" s="55">
        <v>8019809</v>
      </c>
      <c r="L47" s="6">
        <f>I47+1000</f>
        <v>5022</v>
      </c>
      <c r="M47" s="55">
        <v>292079</v>
      </c>
      <c r="N47" s="42">
        <f>L47+1000</f>
        <v>6022</v>
      </c>
      <c r="O47" s="55">
        <v>0</v>
      </c>
      <c r="P47" s="42">
        <f>N47+1000</f>
        <v>7022</v>
      </c>
      <c r="Q47" s="55">
        <v>4371757</v>
      </c>
      <c r="R47" s="6"/>
      <c r="S47" s="42">
        <f>P47+1000</f>
        <v>8022</v>
      </c>
      <c r="T47" s="55">
        <v>5948404</v>
      </c>
    </row>
    <row r="48" spans="2:20" ht="12.95" customHeight="1" x14ac:dyDescent="0.2">
      <c r="B48" s="57" t="s">
        <v>283</v>
      </c>
      <c r="C48" s="6">
        <f t="shared" ref="C48:C60" si="12">+C47+1</f>
        <v>1023</v>
      </c>
      <c r="D48" s="55">
        <v>16513</v>
      </c>
      <c r="E48" s="6">
        <f t="shared" ref="E48:E60" si="13">+E47+1</f>
        <v>2023</v>
      </c>
      <c r="F48" s="55">
        <v>850111</v>
      </c>
      <c r="G48" s="6">
        <f t="shared" ref="G48:G60" si="14">+G47+1</f>
        <v>3023</v>
      </c>
      <c r="H48" s="55">
        <v>10241</v>
      </c>
      <c r="I48" s="6">
        <f t="shared" ref="I48:I60" si="15">+I47+1</f>
        <v>4023</v>
      </c>
      <c r="J48" s="55">
        <v>104441</v>
      </c>
      <c r="L48" s="6">
        <f t="shared" ref="L48:L61" si="16">I48+1000</f>
        <v>5023</v>
      </c>
      <c r="M48" s="55">
        <v>0</v>
      </c>
      <c r="N48" s="6">
        <f t="shared" ref="N48:N60" si="17">+N47+1</f>
        <v>6023</v>
      </c>
      <c r="O48" s="55">
        <v>0</v>
      </c>
      <c r="P48" s="6">
        <f t="shared" ref="P48:P60" si="18">+P47+1</f>
        <v>7023</v>
      </c>
      <c r="Q48" s="55">
        <v>0</v>
      </c>
      <c r="R48" s="6"/>
      <c r="S48" s="6">
        <f t="shared" ref="S48:S60" si="19">+S47+1</f>
        <v>8023</v>
      </c>
      <c r="T48" s="55">
        <v>9015</v>
      </c>
    </row>
    <row r="49" spans="2:20" ht="12.95" customHeight="1" x14ac:dyDescent="0.2">
      <c r="B49" s="57" t="s">
        <v>284</v>
      </c>
      <c r="C49" s="6">
        <f t="shared" si="12"/>
        <v>1024</v>
      </c>
      <c r="D49" s="55">
        <v>10711</v>
      </c>
      <c r="E49" s="6">
        <f t="shared" si="13"/>
        <v>2024</v>
      </c>
      <c r="F49" s="55">
        <v>496881</v>
      </c>
      <c r="G49" s="6">
        <f t="shared" si="14"/>
        <v>3024</v>
      </c>
      <c r="H49" s="55">
        <v>4127</v>
      </c>
      <c r="I49" s="6">
        <f t="shared" si="15"/>
        <v>4024</v>
      </c>
      <c r="J49" s="55">
        <v>59135</v>
      </c>
      <c r="L49" s="6">
        <f t="shared" si="16"/>
        <v>5024</v>
      </c>
      <c r="M49" s="55">
        <v>0</v>
      </c>
      <c r="N49" s="6">
        <f t="shared" si="17"/>
        <v>6024</v>
      </c>
      <c r="O49" s="55">
        <v>0</v>
      </c>
      <c r="P49" s="6">
        <f t="shared" si="18"/>
        <v>7024</v>
      </c>
      <c r="Q49" s="55">
        <v>0</v>
      </c>
      <c r="R49" s="6"/>
      <c r="S49" s="6">
        <f t="shared" si="19"/>
        <v>8024</v>
      </c>
      <c r="T49" s="55">
        <v>3381</v>
      </c>
    </row>
    <row r="50" spans="2:20" ht="12.95" customHeight="1" x14ac:dyDescent="0.2">
      <c r="B50" s="57" t="s">
        <v>285</v>
      </c>
      <c r="C50" s="6">
        <f t="shared" si="12"/>
        <v>1025</v>
      </c>
      <c r="D50" s="55">
        <v>8333</v>
      </c>
      <c r="E50" s="6">
        <f t="shared" si="13"/>
        <v>2025</v>
      </c>
      <c r="F50" s="55">
        <v>8213</v>
      </c>
      <c r="G50" s="6">
        <f t="shared" si="14"/>
        <v>3025</v>
      </c>
      <c r="H50" s="55">
        <v>5604</v>
      </c>
      <c r="I50" s="6">
        <f t="shared" si="15"/>
        <v>4025</v>
      </c>
      <c r="J50" s="55">
        <v>287</v>
      </c>
      <c r="L50" s="6">
        <f t="shared" si="16"/>
        <v>5025</v>
      </c>
      <c r="M50" s="55">
        <v>0</v>
      </c>
      <c r="N50" s="6">
        <f t="shared" si="17"/>
        <v>6025</v>
      </c>
      <c r="O50" s="55">
        <v>0</v>
      </c>
      <c r="P50" s="6">
        <f t="shared" si="18"/>
        <v>7025</v>
      </c>
      <c r="Q50" s="55">
        <v>0</v>
      </c>
      <c r="R50" s="6"/>
      <c r="S50" s="6">
        <f t="shared" si="19"/>
        <v>8025</v>
      </c>
      <c r="T50" s="55">
        <v>1609</v>
      </c>
    </row>
    <row r="51" spans="2:20" ht="12.95" customHeight="1" x14ac:dyDescent="0.2">
      <c r="B51" s="57" t="s">
        <v>286</v>
      </c>
      <c r="C51" s="6">
        <f t="shared" si="12"/>
        <v>1026</v>
      </c>
      <c r="D51" s="55">
        <v>26667</v>
      </c>
      <c r="E51" s="6">
        <f t="shared" si="13"/>
        <v>2026</v>
      </c>
      <c r="F51" s="55">
        <v>16305</v>
      </c>
      <c r="G51" s="6">
        <f t="shared" si="14"/>
        <v>3026</v>
      </c>
      <c r="H51" s="55">
        <v>2695</v>
      </c>
      <c r="I51" s="6">
        <f t="shared" si="15"/>
        <v>4026</v>
      </c>
      <c r="J51" s="55">
        <v>2917</v>
      </c>
      <c r="L51" s="6">
        <f t="shared" si="16"/>
        <v>5026</v>
      </c>
      <c r="M51" s="55">
        <v>0</v>
      </c>
      <c r="N51" s="6">
        <f t="shared" si="17"/>
        <v>6026</v>
      </c>
      <c r="O51" s="55">
        <v>0</v>
      </c>
      <c r="P51" s="6">
        <f t="shared" si="18"/>
        <v>7026</v>
      </c>
      <c r="Q51" s="55">
        <v>0</v>
      </c>
      <c r="R51" s="6"/>
      <c r="S51" s="6">
        <f t="shared" si="19"/>
        <v>8026</v>
      </c>
      <c r="T51" s="55">
        <v>3894</v>
      </c>
    </row>
    <row r="52" spans="2:20" ht="12.95" customHeight="1" x14ac:dyDescent="0.2">
      <c r="B52" s="57" t="s">
        <v>287</v>
      </c>
      <c r="C52" s="6">
        <f t="shared" si="12"/>
        <v>1027</v>
      </c>
      <c r="D52" s="55">
        <v>738</v>
      </c>
      <c r="E52" s="6">
        <f t="shared" si="13"/>
        <v>2027</v>
      </c>
      <c r="F52" s="55">
        <v>5438</v>
      </c>
      <c r="G52" s="6">
        <f t="shared" si="14"/>
        <v>3027</v>
      </c>
      <c r="H52" s="55">
        <v>10</v>
      </c>
      <c r="I52" s="6">
        <f t="shared" si="15"/>
        <v>4027</v>
      </c>
      <c r="J52" s="55">
        <v>87</v>
      </c>
      <c r="L52" s="6">
        <f t="shared" si="16"/>
        <v>5027</v>
      </c>
      <c r="M52" s="55">
        <v>0</v>
      </c>
      <c r="N52" s="6">
        <f t="shared" si="17"/>
        <v>6027</v>
      </c>
      <c r="O52" s="55">
        <v>0</v>
      </c>
      <c r="P52" s="6">
        <f t="shared" si="18"/>
        <v>7027</v>
      </c>
      <c r="Q52" s="55">
        <v>0</v>
      </c>
      <c r="R52" s="6"/>
      <c r="S52" s="6">
        <f t="shared" si="19"/>
        <v>8027</v>
      </c>
      <c r="T52" s="55">
        <v>264</v>
      </c>
    </row>
    <row r="53" spans="2:20" ht="12.95" customHeight="1" x14ac:dyDescent="0.2">
      <c r="B53" s="57" t="s">
        <v>288</v>
      </c>
      <c r="C53" s="6">
        <f t="shared" si="12"/>
        <v>1028</v>
      </c>
      <c r="D53" s="55">
        <v>1195</v>
      </c>
      <c r="E53" s="6">
        <f t="shared" si="13"/>
        <v>2028</v>
      </c>
      <c r="F53" s="55">
        <v>37879</v>
      </c>
      <c r="G53" s="6">
        <f t="shared" si="14"/>
        <v>3028</v>
      </c>
      <c r="H53" s="55">
        <v>35519</v>
      </c>
      <c r="I53" s="6">
        <f t="shared" si="15"/>
        <v>4028</v>
      </c>
      <c r="J53" s="55">
        <v>2017</v>
      </c>
      <c r="L53" s="6">
        <f t="shared" si="16"/>
        <v>5028</v>
      </c>
      <c r="M53" s="55">
        <v>0</v>
      </c>
      <c r="N53" s="6">
        <f t="shared" si="17"/>
        <v>6028</v>
      </c>
      <c r="O53" s="55">
        <v>0</v>
      </c>
      <c r="P53" s="6">
        <f t="shared" si="18"/>
        <v>7028</v>
      </c>
      <c r="Q53" s="55">
        <v>0</v>
      </c>
      <c r="R53" s="6"/>
      <c r="S53" s="6">
        <f t="shared" si="19"/>
        <v>8028</v>
      </c>
      <c r="T53" s="55">
        <v>630</v>
      </c>
    </row>
    <row r="54" spans="2:20" ht="12.95" customHeight="1" x14ac:dyDescent="0.2">
      <c r="B54" s="57" t="s">
        <v>289</v>
      </c>
      <c r="C54" s="6">
        <f t="shared" si="12"/>
        <v>1029</v>
      </c>
      <c r="D54" s="55">
        <v>2186</v>
      </c>
      <c r="E54" s="6">
        <f t="shared" si="13"/>
        <v>2029</v>
      </c>
      <c r="F54" s="55">
        <v>200578</v>
      </c>
      <c r="G54" s="6">
        <f t="shared" si="14"/>
        <v>3029</v>
      </c>
      <c r="H54" s="55">
        <v>1000</v>
      </c>
      <c r="I54" s="6">
        <f t="shared" si="15"/>
        <v>4029</v>
      </c>
      <c r="J54" s="55">
        <v>5092</v>
      </c>
      <c r="L54" s="6">
        <f t="shared" si="16"/>
        <v>5029</v>
      </c>
      <c r="M54" s="55">
        <v>0</v>
      </c>
      <c r="N54" s="6">
        <f t="shared" si="17"/>
        <v>6029</v>
      </c>
      <c r="O54" s="55">
        <v>0</v>
      </c>
      <c r="P54" s="6">
        <f t="shared" si="18"/>
        <v>7029</v>
      </c>
      <c r="Q54" s="55">
        <v>0</v>
      </c>
      <c r="R54" s="6"/>
      <c r="S54" s="6">
        <f t="shared" si="19"/>
        <v>8029</v>
      </c>
      <c r="T54" s="55">
        <v>31797</v>
      </c>
    </row>
    <row r="55" spans="2:20" ht="12.95" customHeight="1" x14ac:dyDescent="0.2">
      <c r="B55" s="57" t="s">
        <v>290</v>
      </c>
      <c r="C55" s="6">
        <f t="shared" si="12"/>
        <v>1030</v>
      </c>
      <c r="D55" s="55">
        <v>41871</v>
      </c>
      <c r="E55" s="6">
        <f t="shared" si="13"/>
        <v>2030</v>
      </c>
      <c r="F55" s="55">
        <v>90751</v>
      </c>
      <c r="G55" s="6">
        <f t="shared" si="14"/>
        <v>3030</v>
      </c>
      <c r="H55" s="55">
        <v>3026</v>
      </c>
      <c r="I55" s="6">
        <f t="shared" si="15"/>
        <v>4030</v>
      </c>
      <c r="J55" s="55">
        <v>15402</v>
      </c>
      <c r="L55" s="6">
        <f t="shared" si="16"/>
        <v>5030</v>
      </c>
      <c r="M55" s="55">
        <v>0</v>
      </c>
      <c r="N55" s="6">
        <f t="shared" si="17"/>
        <v>6030</v>
      </c>
      <c r="O55" s="55">
        <v>0</v>
      </c>
      <c r="P55" s="6">
        <f t="shared" si="18"/>
        <v>7030</v>
      </c>
      <c r="Q55" s="55">
        <v>0</v>
      </c>
      <c r="R55" s="6"/>
      <c r="S55" s="6">
        <f t="shared" si="19"/>
        <v>8030</v>
      </c>
      <c r="T55" s="55">
        <v>3350</v>
      </c>
    </row>
    <row r="56" spans="2:20" ht="12.95" customHeight="1" x14ac:dyDescent="0.2">
      <c r="B56" s="57" t="s">
        <v>277</v>
      </c>
      <c r="C56" s="6">
        <f t="shared" si="12"/>
        <v>1031</v>
      </c>
      <c r="D56" s="55">
        <v>105271</v>
      </c>
      <c r="E56" s="6">
        <f t="shared" si="13"/>
        <v>2031</v>
      </c>
      <c r="F56" s="55">
        <v>2478917</v>
      </c>
      <c r="G56" s="6">
        <f t="shared" si="14"/>
        <v>3031</v>
      </c>
      <c r="H56" s="55">
        <v>83746</v>
      </c>
      <c r="I56" s="6">
        <f t="shared" si="15"/>
        <v>4031</v>
      </c>
      <c r="J56" s="55">
        <v>126792</v>
      </c>
      <c r="L56" s="6">
        <f t="shared" si="16"/>
        <v>5031</v>
      </c>
      <c r="M56" s="55">
        <v>0</v>
      </c>
      <c r="N56" s="6">
        <f t="shared" si="17"/>
        <v>6031</v>
      </c>
      <c r="O56" s="55">
        <v>0</v>
      </c>
      <c r="P56" s="6">
        <f t="shared" si="18"/>
        <v>7031</v>
      </c>
      <c r="Q56" s="55">
        <v>26181</v>
      </c>
      <c r="R56" s="6"/>
      <c r="S56" s="6">
        <f t="shared" si="19"/>
        <v>8031</v>
      </c>
      <c r="T56" s="55">
        <v>21794</v>
      </c>
    </row>
    <row r="57" spans="2:20" ht="12.95" customHeight="1" x14ac:dyDescent="0.2">
      <c r="B57" s="57" t="s">
        <v>278</v>
      </c>
      <c r="C57" s="6">
        <f t="shared" si="12"/>
        <v>1032</v>
      </c>
      <c r="D57" s="55">
        <v>89547</v>
      </c>
      <c r="E57" s="6">
        <f t="shared" si="13"/>
        <v>2032</v>
      </c>
      <c r="F57" s="55">
        <v>533914</v>
      </c>
      <c r="G57" s="6">
        <f t="shared" si="14"/>
        <v>3032</v>
      </c>
      <c r="H57" s="55">
        <v>25004</v>
      </c>
      <c r="I57" s="6">
        <f t="shared" si="15"/>
        <v>4032</v>
      </c>
      <c r="J57" s="55">
        <v>33988</v>
      </c>
      <c r="L57" s="6">
        <f t="shared" si="16"/>
        <v>5032</v>
      </c>
      <c r="M57" s="55">
        <v>0</v>
      </c>
      <c r="N57" s="6">
        <f t="shared" si="17"/>
        <v>6032</v>
      </c>
      <c r="O57" s="55">
        <v>0</v>
      </c>
      <c r="P57" s="6">
        <f t="shared" si="18"/>
        <v>7032</v>
      </c>
      <c r="Q57" s="55">
        <v>0</v>
      </c>
      <c r="R57" s="6"/>
      <c r="S57" s="6">
        <f t="shared" si="19"/>
        <v>8032</v>
      </c>
      <c r="T57" s="55">
        <v>15684</v>
      </c>
    </row>
    <row r="58" spans="2:20" ht="12.95" customHeight="1" x14ac:dyDescent="0.2">
      <c r="B58" s="57" t="s">
        <v>279</v>
      </c>
      <c r="C58" s="6">
        <f t="shared" si="12"/>
        <v>1033</v>
      </c>
      <c r="D58" s="55">
        <v>637096</v>
      </c>
      <c r="E58" s="6">
        <f t="shared" si="13"/>
        <v>2033</v>
      </c>
      <c r="F58" s="55">
        <v>11517945</v>
      </c>
      <c r="G58" s="6">
        <f t="shared" si="14"/>
        <v>3033</v>
      </c>
      <c r="H58" s="55">
        <v>225280</v>
      </c>
      <c r="I58" s="6">
        <f t="shared" si="15"/>
        <v>4033</v>
      </c>
      <c r="J58" s="55">
        <v>729238</v>
      </c>
      <c r="L58" s="6">
        <f t="shared" si="16"/>
        <v>5033</v>
      </c>
      <c r="M58" s="55">
        <v>0</v>
      </c>
      <c r="N58" s="6">
        <f t="shared" si="17"/>
        <v>6033</v>
      </c>
      <c r="O58" s="55">
        <v>0</v>
      </c>
      <c r="P58" s="6">
        <f t="shared" si="18"/>
        <v>7033</v>
      </c>
      <c r="Q58" s="55">
        <v>365964</v>
      </c>
      <c r="R58" s="6"/>
      <c r="S58" s="6">
        <f t="shared" si="19"/>
        <v>8033</v>
      </c>
      <c r="T58" s="55">
        <v>240308</v>
      </c>
    </row>
    <row r="59" spans="2:20" ht="12.95" customHeight="1" x14ac:dyDescent="0.2">
      <c r="B59" s="57" t="s">
        <v>280</v>
      </c>
      <c r="C59" s="6">
        <f t="shared" si="12"/>
        <v>1034</v>
      </c>
      <c r="D59" s="55">
        <v>18540</v>
      </c>
      <c r="E59" s="6">
        <f t="shared" si="13"/>
        <v>2034</v>
      </c>
      <c r="F59" s="55">
        <v>11041</v>
      </c>
      <c r="G59" s="6">
        <f t="shared" si="14"/>
        <v>3034</v>
      </c>
      <c r="H59" s="55">
        <v>4062</v>
      </c>
      <c r="I59" s="6">
        <f t="shared" si="15"/>
        <v>4034</v>
      </c>
      <c r="J59" s="55">
        <v>686</v>
      </c>
      <c r="L59" s="6">
        <f t="shared" si="16"/>
        <v>5034</v>
      </c>
      <c r="M59" s="55">
        <v>0</v>
      </c>
      <c r="N59" s="6">
        <f t="shared" si="17"/>
        <v>6034</v>
      </c>
      <c r="O59" s="55">
        <v>0</v>
      </c>
      <c r="P59" s="6">
        <f t="shared" si="18"/>
        <v>7034</v>
      </c>
      <c r="Q59" s="55">
        <v>0</v>
      </c>
      <c r="R59" s="6"/>
      <c r="S59" s="6">
        <f t="shared" si="19"/>
        <v>8034</v>
      </c>
      <c r="T59" s="55">
        <v>8591</v>
      </c>
    </row>
    <row r="60" spans="2:20" ht="12.95" customHeight="1" x14ac:dyDescent="0.2">
      <c r="B60" s="57" t="s">
        <v>497</v>
      </c>
      <c r="C60" s="6">
        <f t="shared" si="12"/>
        <v>1035</v>
      </c>
      <c r="D60" s="55">
        <v>20949</v>
      </c>
      <c r="E60" s="6">
        <f t="shared" si="13"/>
        <v>2035</v>
      </c>
      <c r="F60" s="55">
        <v>32385</v>
      </c>
      <c r="G60" s="6">
        <f t="shared" si="14"/>
        <v>3035</v>
      </c>
      <c r="H60" s="55">
        <v>10236</v>
      </c>
      <c r="I60" s="6">
        <f t="shared" si="15"/>
        <v>4035</v>
      </c>
      <c r="J60" s="55">
        <v>1620</v>
      </c>
      <c r="L60" s="6">
        <f t="shared" si="16"/>
        <v>5035</v>
      </c>
      <c r="M60" s="55">
        <v>0</v>
      </c>
      <c r="N60" s="6">
        <f t="shared" si="17"/>
        <v>6035</v>
      </c>
      <c r="O60" s="55">
        <v>0</v>
      </c>
      <c r="P60" s="6">
        <f t="shared" si="18"/>
        <v>7035</v>
      </c>
      <c r="Q60" s="55">
        <v>0</v>
      </c>
      <c r="R60" s="6"/>
      <c r="S60" s="6">
        <f t="shared" si="19"/>
        <v>8035</v>
      </c>
      <c r="T60" s="55">
        <v>26061</v>
      </c>
    </row>
    <row r="61" spans="2:20" s="41" customFormat="1" ht="12.95" customHeight="1" x14ac:dyDescent="0.2">
      <c r="B61" s="82" t="s">
        <v>170</v>
      </c>
      <c r="C61" s="74">
        <f>+C60+1</f>
        <v>1036</v>
      </c>
      <c r="D61" s="75">
        <v>5600707</v>
      </c>
      <c r="E61" s="74">
        <f>+E60+1</f>
        <v>2036</v>
      </c>
      <c r="F61" s="75">
        <v>150739763</v>
      </c>
      <c r="G61" s="74">
        <f>+G60+1</f>
        <v>3036</v>
      </c>
      <c r="H61" s="75">
        <v>6789882</v>
      </c>
      <c r="I61" s="74">
        <f>+I60+1</f>
        <v>4036</v>
      </c>
      <c r="J61" s="75">
        <v>9101511</v>
      </c>
      <c r="K61" s="82"/>
      <c r="L61" s="74">
        <f t="shared" si="16"/>
        <v>5036</v>
      </c>
      <c r="M61" s="75">
        <v>292079</v>
      </c>
      <c r="N61" s="74">
        <f>+N60+1</f>
        <v>6036</v>
      </c>
      <c r="O61" s="75">
        <v>0</v>
      </c>
      <c r="P61" s="74">
        <f>+P60+1</f>
        <v>7036</v>
      </c>
      <c r="Q61" s="75">
        <v>4763902</v>
      </c>
      <c r="R61" s="74"/>
      <c r="S61" s="74">
        <f>+S60+1</f>
        <v>8036</v>
      </c>
      <c r="T61" s="75">
        <v>6314784</v>
      </c>
    </row>
    <row r="62" spans="2:20" ht="12.95" customHeight="1" x14ac:dyDescent="0.2">
      <c r="D62" s="34"/>
      <c r="F62" s="34"/>
      <c r="H62" s="34"/>
      <c r="J62" s="34"/>
      <c r="M62" s="34"/>
      <c r="O62" s="34"/>
      <c r="Q62" s="34"/>
      <c r="T62" s="34"/>
    </row>
    <row r="63" spans="2:20" ht="12.95" customHeight="1" x14ac:dyDescent="0.2">
      <c r="M63" s="34"/>
    </row>
    <row r="64" spans="2:20" ht="12.95" customHeight="1" x14ac:dyDescent="0.2">
      <c r="B64" s="82" t="s">
        <v>50</v>
      </c>
      <c r="C64" s="74"/>
      <c r="D64" s="82"/>
      <c r="E64" s="74"/>
      <c r="F64" s="82"/>
      <c r="G64" s="74"/>
      <c r="H64" s="82"/>
      <c r="I64" s="74"/>
      <c r="J64" s="82"/>
      <c r="K64" s="82"/>
      <c r="L64" s="74"/>
      <c r="M64" s="82"/>
      <c r="N64" s="74"/>
      <c r="O64" s="82"/>
      <c r="P64" s="74"/>
      <c r="Q64" s="82"/>
      <c r="R64" s="82"/>
      <c r="S64" s="74"/>
      <c r="T64" s="82"/>
    </row>
    <row r="65" spans="2:20" ht="12.95" customHeight="1" x14ac:dyDescent="0.2">
      <c r="B65" s="1" t="s">
        <v>243</v>
      </c>
      <c r="Q65" s="34"/>
    </row>
    <row r="66" spans="2:20" ht="12.95" customHeight="1" x14ac:dyDescent="0.2">
      <c r="B66" s="57" t="s">
        <v>282</v>
      </c>
      <c r="C66" s="6">
        <f>+C61+1</f>
        <v>1037</v>
      </c>
      <c r="D66" s="1">
        <v>0</v>
      </c>
      <c r="E66" s="6">
        <f>+E61+1</f>
        <v>2037</v>
      </c>
      <c r="F66" s="1">
        <v>0</v>
      </c>
      <c r="G66" s="6">
        <f>+G61+1</f>
        <v>3037</v>
      </c>
      <c r="H66" s="1">
        <v>0</v>
      </c>
      <c r="I66" s="6">
        <f>+I61+1</f>
        <v>4037</v>
      </c>
      <c r="J66" s="1">
        <v>0</v>
      </c>
      <c r="L66" s="6">
        <f t="shared" ref="L66:L71" si="20">+I66+1000</f>
        <v>5037</v>
      </c>
      <c r="M66" s="1">
        <v>0</v>
      </c>
      <c r="N66" s="6">
        <f t="shared" ref="N66:N71" si="21">L66+1000</f>
        <v>6037</v>
      </c>
      <c r="O66" s="1">
        <v>0</v>
      </c>
      <c r="P66" s="6">
        <f t="shared" ref="P66:P71" si="22">N66+1000</f>
        <v>7037</v>
      </c>
      <c r="Q66" s="55">
        <v>111730</v>
      </c>
      <c r="S66" s="6">
        <f t="shared" ref="S66:S71" si="23">P66+1000</f>
        <v>8037</v>
      </c>
      <c r="T66" s="1">
        <v>0</v>
      </c>
    </row>
    <row r="67" spans="2:20" ht="12.95" customHeight="1" x14ac:dyDescent="0.2">
      <c r="B67" s="57" t="s">
        <v>291</v>
      </c>
      <c r="C67" s="6">
        <f>+C66+1</f>
        <v>1038</v>
      </c>
      <c r="D67" s="1">
        <v>0</v>
      </c>
      <c r="E67" s="6">
        <f>+E66+1</f>
        <v>2038</v>
      </c>
      <c r="F67" s="1">
        <v>0</v>
      </c>
      <c r="G67" s="6">
        <f>+G66+1</f>
        <v>3038</v>
      </c>
      <c r="H67" s="1">
        <v>0</v>
      </c>
      <c r="I67" s="6">
        <f>+I66+1</f>
        <v>4038</v>
      </c>
      <c r="J67" s="1">
        <v>0</v>
      </c>
      <c r="L67" s="6">
        <f t="shared" si="20"/>
        <v>5038</v>
      </c>
      <c r="M67" s="1">
        <v>0</v>
      </c>
      <c r="N67" s="6">
        <f t="shared" si="21"/>
        <v>6038</v>
      </c>
      <c r="O67" s="1">
        <v>0</v>
      </c>
      <c r="P67" s="6">
        <f t="shared" si="22"/>
        <v>7038</v>
      </c>
      <c r="Q67" s="55">
        <v>0</v>
      </c>
      <c r="S67" s="6">
        <f t="shared" si="23"/>
        <v>8038</v>
      </c>
      <c r="T67" s="1">
        <v>0</v>
      </c>
    </row>
    <row r="68" spans="2:20" ht="12.95" customHeight="1" x14ac:dyDescent="0.2">
      <c r="B68" s="57" t="s">
        <v>292</v>
      </c>
      <c r="C68" s="6">
        <f>+C67+1</f>
        <v>1039</v>
      </c>
      <c r="D68" s="1">
        <v>0</v>
      </c>
      <c r="E68" s="6">
        <f>+E67+1</f>
        <v>2039</v>
      </c>
      <c r="F68" s="1">
        <v>0</v>
      </c>
      <c r="G68" s="6">
        <f>+G67+1</f>
        <v>3039</v>
      </c>
      <c r="H68" s="1">
        <v>0</v>
      </c>
      <c r="I68" s="6">
        <f>+I67+1</f>
        <v>4039</v>
      </c>
      <c r="J68" s="1">
        <v>0</v>
      </c>
      <c r="L68" s="6">
        <f t="shared" si="20"/>
        <v>5039</v>
      </c>
      <c r="M68" s="1">
        <v>0</v>
      </c>
      <c r="N68" s="6">
        <f t="shared" si="21"/>
        <v>6039</v>
      </c>
      <c r="O68" s="1">
        <v>0</v>
      </c>
      <c r="P68" s="6">
        <f t="shared" si="22"/>
        <v>7039</v>
      </c>
      <c r="Q68" s="55">
        <v>0</v>
      </c>
      <c r="S68" s="6">
        <f t="shared" si="23"/>
        <v>8039</v>
      </c>
      <c r="T68" s="1">
        <v>0</v>
      </c>
    </row>
    <row r="69" spans="2:20" ht="12.95" customHeight="1" x14ac:dyDescent="0.2">
      <c r="B69" s="57" t="s">
        <v>293</v>
      </c>
      <c r="C69" s="6">
        <f>+C68+1</f>
        <v>1040</v>
      </c>
      <c r="D69" s="1">
        <v>0</v>
      </c>
      <c r="E69" s="6">
        <f>+E68+1</f>
        <v>2040</v>
      </c>
      <c r="F69" s="1">
        <v>0</v>
      </c>
      <c r="G69" s="6">
        <f>+G68+1</f>
        <v>3040</v>
      </c>
      <c r="H69" s="1">
        <v>0</v>
      </c>
      <c r="I69" s="6">
        <f>+I68+1</f>
        <v>4040</v>
      </c>
      <c r="J69" s="1">
        <v>0</v>
      </c>
      <c r="L69" s="6">
        <f t="shared" si="20"/>
        <v>5040</v>
      </c>
      <c r="M69" s="1">
        <v>0</v>
      </c>
      <c r="N69" s="6">
        <f t="shared" si="21"/>
        <v>6040</v>
      </c>
      <c r="O69" s="1">
        <v>0</v>
      </c>
      <c r="P69" s="6">
        <f t="shared" si="22"/>
        <v>7040</v>
      </c>
      <c r="Q69" s="55">
        <v>0</v>
      </c>
      <c r="S69" s="6">
        <f t="shared" si="23"/>
        <v>8040</v>
      </c>
      <c r="T69" s="1">
        <v>0</v>
      </c>
    </row>
    <row r="70" spans="2:20" ht="12.95" customHeight="1" x14ac:dyDescent="0.2">
      <c r="B70" s="57" t="s">
        <v>294</v>
      </c>
      <c r="C70" s="6">
        <f>+C69+1</f>
        <v>1041</v>
      </c>
      <c r="D70" s="1">
        <v>0</v>
      </c>
      <c r="E70" s="6">
        <f>+E69+1</f>
        <v>2041</v>
      </c>
      <c r="F70" s="1">
        <v>0</v>
      </c>
      <c r="G70" s="6">
        <f>+G69+1</f>
        <v>3041</v>
      </c>
      <c r="H70" s="1">
        <v>0</v>
      </c>
      <c r="I70" s="6">
        <f>+I69+1</f>
        <v>4041</v>
      </c>
      <c r="J70" s="1">
        <v>0</v>
      </c>
      <c r="L70" s="6">
        <f t="shared" si="20"/>
        <v>5041</v>
      </c>
      <c r="M70" s="1">
        <v>0</v>
      </c>
      <c r="N70" s="6">
        <f t="shared" si="21"/>
        <v>6041</v>
      </c>
      <c r="O70" s="1">
        <v>0</v>
      </c>
      <c r="P70" s="6">
        <f t="shared" si="22"/>
        <v>7041</v>
      </c>
      <c r="Q70" s="55">
        <v>361062</v>
      </c>
      <c r="S70" s="6">
        <f t="shared" si="23"/>
        <v>8041</v>
      </c>
      <c r="T70" s="1">
        <v>0</v>
      </c>
    </row>
    <row r="71" spans="2:20" ht="12.95" customHeight="1" x14ac:dyDescent="0.2">
      <c r="B71" s="102" t="s">
        <v>498</v>
      </c>
      <c r="C71" s="78">
        <f>+C70+1</f>
        <v>1042</v>
      </c>
      <c r="D71" s="84">
        <v>0</v>
      </c>
      <c r="E71" s="78">
        <f>+E70+1</f>
        <v>2042</v>
      </c>
      <c r="F71" s="84">
        <v>0</v>
      </c>
      <c r="G71" s="78">
        <f>+G70+1</f>
        <v>3042</v>
      </c>
      <c r="H71" s="84">
        <v>0</v>
      </c>
      <c r="I71" s="78">
        <f>+I70+1</f>
        <v>4042</v>
      </c>
      <c r="J71" s="84">
        <v>0</v>
      </c>
      <c r="K71" s="84"/>
      <c r="L71" s="78">
        <f t="shared" si="20"/>
        <v>5042</v>
      </c>
      <c r="M71" s="84">
        <v>0</v>
      </c>
      <c r="N71" s="78">
        <f t="shared" si="21"/>
        <v>6042</v>
      </c>
      <c r="O71" s="84">
        <v>0</v>
      </c>
      <c r="P71" s="78">
        <f t="shared" si="22"/>
        <v>7042</v>
      </c>
      <c r="Q71" s="79">
        <v>0</v>
      </c>
      <c r="R71" s="84"/>
      <c r="S71" s="78">
        <f t="shared" si="23"/>
        <v>8042</v>
      </c>
      <c r="T71" s="84">
        <v>0</v>
      </c>
    </row>
    <row r="72" spans="2:20" ht="12.95" customHeight="1" x14ac:dyDescent="0.2">
      <c r="Q72" s="34"/>
    </row>
    <row r="73" spans="2:20" ht="12.95" customHeight="1" x14ac:dyDescent="0.2">
      <c r="Q73" s="34"/>
    </row>
    <row r="74" spans="2:20" ht="12.95" customHeight="1" x14ac:dyDescent="0.2">
      <c r="B74" s="103" t="s">
        <v>448</v>
      </c>
      <c r="Q74" s="34"/>
    </row>
    <row r="75" spans="2:20" ht="12.95" customHeight="1" x14ac:dyDescent="0.2">
      <c r="Q75" s="34"/>
    </row>
  </sheetData>
  <mergeCells count="28">
    <mergeCell ref="B42:B44"/>
    <mergeCell ref="C42:J42"/>
    <mergeCell ref="K42:K44"/>
    <mergeCell ref="R42:R44"/>
    <mergeCell ref="S42:T44"/>
    <mergeCell ref="N43:O44"/>
    <mergeCell ref="P43:Q44"/>
    <mergeCell ref="L42:Q42"/>
    <mergeCell ref="C43:D44"/>
    <mergeCell ref="E43:F44"/>
    <mergeCell ref="G43:J43"/>
    <mergeCell ref="L43:M44"/>
    <mergeCell ref="G44:H44"/>
    <mergeCell ref="I44:J44"/>
    <mergeCell ref="B9:B11"/>
    <mergeCell ref="K9:K11"/>
    <mergeCell ref="R9:R11"/>
    <mergeCell ref="S9:T11"/>
    <mergeCell ref="C9:J9"/>
    <mergeCell ref="L9:Q9"/>
    <mergeCell ref="C10:D11"/>
    <mergeCell ref="E10:F11"/>
    <mergeCell ref="G10:J10"/>
    <mergeCell ref="P10:Q11"/>
    <mergeCell ref="L10:M11"/>
    <mergeCell ref="N10:O11"/>
    <mergeCell ref="G11:H11"/>
    <mergeCell ref="I11:J11"/>
  </mergeCells>
  <pageMargins left="0.55118110236220474" right="0.35433070866141736" top="0.98425196850393704" bottom="0.98425196850393704" header="0.51181102362204722" footer="0.51181102362204722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B2:J6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2" customWidth="1"/>
    <col min="2" max="2" width="59.83203125" style="22" customWidth="1"/>
    <col min="3" max="3" width="5.83203125" style="53" customWidth="1"/>
    <col min="4" max="4" width="14.83203125" style="22" customWidth="1"/>
    <col min="5" max="5" width="5.83203125" style="53" customWidth="1"/>
    <col min="6" max="6" width="14.83203125" style="22" customWidth="1"/>
    <col min="7" max="7" width="5.83203125" style="53" customWidth="1"/>
    <col min="8" max="8" width="14.83203125" style="22" customWidth="1"/>
    <col min="9" max="9" width="9" style="22" customWidth="1"/>
    <col min="10" max="10" width="11.1640625" style="22" bestFit="1" customWidth="1"/>
    <col min="11" max="18" width="9" style="22" customWidth="1"/>
    <col min="19" max="16384" width="8.83203125" style="22"/>
  </cols>
  <sheetData>
    <row r="2" spans="2:8" ht="15.75" x14ac:dyDescent="0.25">
      <c r="B2" s="54" t="s">
        <v>510</v>
      </c>
    </row>
    <row r="4" spans="2:8" ht="12.75" x14ac:dyDescent="0.2">
      <c r="B4" s="80" t="s">
        <v>262</v>
      </c>
    </row>
    <row r="5" spans="2:8" ht="12.95" customHeight="1" x14ac:dyDescent="0.2">
      <c r="B5" s="21" t="s">
        <v>531</v>
      </c>
    </row>
    <row r="6" spans="2:8" ht="12.95" customHeight="1" x14ac:dyDescent="0.2">
      <c r="B6" s="22" t="s">
        <v>200</v>
      </c>
    </row>
    <row r="8" spans="2:8" s="70" customFormat="1" ht="33.75" x14ac:dyDescent="0.2">
      <c r="B8" s="71"/>
      <c r="C8" s="71"/>
      <c r="D8" s="71" t="s">
        <v>0</v>
      </c>
      <c r="E8" s="71"/>
      <c r="F8" s="71" t="s">
        <v>1</v>
      </c>
      <c r="G8" s="71"/>
      <c r="H8" s="71" t="s">
        <v>449</v>
      </c>
    </row>
    <row r="9" spans="2:8" s="21" customFormat="1" ht="12.95" customHeight="1" x14ac:dyDescent="0.2">
      <c r="B9" s="13" t="s">
        <v>2</v>
      </c>
      <c r="C9" s="64"/>
      <c r="E9" s="64"/>
      <c r="G9" s="64"/>
    </row>
    <row r="10" spans="2:8" ht="12.95" customHeight="1" x14ac:dyDescent="0.2">
      <c r="B10" s="14" t="s">
        <v>295</v>
      </c>
    </row>
    <row r="11" spans="2:8" ht="12.95" customHeight="1" x14ac:dyDescent="0.2">
      <c r="B11" s="14" t="s">
        <v>3</v>
      </c>
      <c r="C11" s="53">
        <v>1001</v>
      </c>
      <c r="D11" s="55">
        <v>7895990</v>
      </c>
      <c r="E11" s="53">
        <v>2001</v>
      </c>
      <c r="F11" s="55">
        <v>2211036</v>
      </c>
      <c r="G11" s="53">
        <v>3001</v>
      </c>
      <c r="H11" s="55">
        <v>0</v>
      </c>
    </row>
    <row r="12" spans="2:8" ht="12.95" customHeight="1" x14ac:dyDescent="0.2">
      <c r="B12" s="14" t="s">
        <v>296</v>
      </c>
      <c r="C12" s="53">
        <v>1002</v>
      </c>
      <c r="D12" s="55">
        <v>62033593</v>
      </c>
      <c r="E12" s="53">
        <v>2002</v>
      </c>
      <c r="F12" s="55">
        <v>1875645</v>
      </c>
      <c r="G12" s="53">
        <v>3002</v>
      </c>
      <c r="H12" s="55">
        <v>0</v>
      </c>
    </row>
    <row r="13" spans="2:8" ht="12.95" customHeight="1" x14ac:dyDescent="0.2">
      <c r="B13" s="14" t="s">
        <v>4</v>
      </c>
      <c r="C13" s="53">
        <v>1003</v>
      </c>
      <c r="D13" s="55">
        <v>19623971</v>
      </c>
      <c r="E13" s="53">
        <v>2003</v>
      </c>
      <c r="F13" s="55">
        <v>18661851</v>
      </c>
      <c r="G13" s="53">
        <v>3003</v>
      </c>
      <c r="H13" s="55">
        <v>247298</v>
      </c>
    </row>
    <row r="14" spans="2:8" ht="12.95" customHeight="1" x14ac:dyDescent="0.2">
      <c r="B14" s="14" t="s">
        <v>297</v>
      </c>
      <c r="C14" s="53">
        <v>1004</v>
      </c>
      <c r="D14" s="55">
        <v>10100523</v>
      </c>
      <c r="E14" s="53">
        <v>2004</v>
      </c>
      <c r="F14" s="55">
        <v>0</v>
      </c>
      <c r="G14" s="53">
        <v>3004</v>
      </c>
      <c r="H14" s="55">
        <v>274793</v>
      </c>
    </row>
    <row r="15" spans="2:8" ht="12.95" customHeight="1" x14ac:dyDescent="0.2">
      <c r="B15" s="14" t="s">
        <v>5</v>
      </c>
      <c r="C15" s="53">
        <v>1005</v>
      </c>
      <c r="D15" s="55">
        <v>45992998</v>
      </c>
      <c r="E15" s="53">
        <v>2005</v>
      </c>
      <c r="F15" s="55">
        <v>22984058</v>
      </c>
      <c r="G15" s="53">
        <v>3005</v>
      </c>
      <c r="H15" s="55">
        <v>5877266</v>
      </c>
    </row>
    <row r="16" spans="2:8" ht="12.95" customHeight="1" x14ac:dyDescent="0.2">
      <c r="B16" s="14" t="s">
        <v>450</v>
      </c>
      <c r="C16" s="53">
        <v>1006</v>
      </c>
      <c r="D16" s="55">
        <v>1052288</v>
      </c>
      <c r="E16" s="53">
        <v>2006</v>
      </c>
      <c r="F16" s="55">
        <v>227574</v>
      </c>
      <c r="G16" s="53">
        <v>3006</v>
      </c>
      <c r="H16" s="55">
        <v>107</v>
      </c>
    </row>
    <row r="17" spans="2:10" ht="12.95" customHeight="1" x14ac:dyDescent="0.2">
      <c r="B17" s="14" t="s">
        <v>6</v>
      </c>
      <c r="C17" s="53">
        <v>1007</v>
      </c>
      <c r="D17" s="55">
        <v>3595377</v>
      </c>
      <c r="E17" s="53">
        <v>2007</v>
      </c>
      <c r="F17" s="55">
        <v>1556151</v>
      </c>
      <c r="G17" s="53">
        <v>3007</v>
      </c>
      <c r="H17" s="55">
        <v>262382</v>
      </c>
    </row>
    <row r="18" spans="2:10" ht="12.95" customHeight="1" x14ac:dyDescent="0.2">
      <c r="B18" s="14" t="s">
        <v>7</v>
      </c>
      <c r="C18" s="53">
        <v>1008</v>
      </c>
      <c r="D18" s="55">
        <v>227614098</v>
      </c>
      <c r="E18" s="53">
        <v>2008</v>
      </c>
      <c r="F18" s="55">
        <v>40657933</v>
      </c>
      <c r="G18" s="53">
        <v>3008</v>
      </c>
      <c r="H18" s="55">
        <v>98244867</v>
      </c>
    </row>
    <row r="19" spans="2:10" ht="12.95" customHeight="1" x14ac:dyDescent="0.2">
      <c r="B19" s="14" t="s">
        <v>451</v>
      </c>
      <c r="C19" s="53">
        <v>1009</v>
      </c>
      <c r="D19" s="55">
        <v>8524688</v>
      </c>
      <c r="E19" s="53">
        <v>2009</v>
      </c>
      <c r="F19" s="55">
        <v>1757316</v>
      </c>
      <c r="G19" s="53">
        <v>3009</v>
      </c>
      <c r="H19" s="55">
        <v>0</v>
      </c>
    </row>
    <row r="20" spans="2:10" ht="12.95" customHeight="1" x14ac:dyDescent="0.2">
      <c r="B20" s="14" t="s">
        <v>8</v>
      </c>
      <c r="C20" s="53">
        <v>1010</v>
      </c>
      <c r="D20" s="55">
        <v>908565</v>
      </c>
      <c r="E20" s="53">
        <v>2010</v>
      </c>
      <c r="F20" s="55">
        <v>0</v>
      </c>
      <c r="G20" s="53">
        <v>3010</v>
      </c>
      <c r="H20" s="55">
        <v>0</v>
      </c>
    </row>
    <row r="21" spans="2:10" ht="12.95" customHeight="1" x14ac:dyDescent="0.2">
      <c r="B21" s="14" t="s">
        <v>9</v>
      </c>
      <c r="C21" s="53">
        <v>1011</v>
      </c>
      <c r="D21" s="55">
        <v>4342399</v>
      </c>
      <c r="E21" s="53">
        <v>2011</v>
      </c>
      <c r="F21" s="55">
        <v>0</v>
      </c>
      <c r="G21" s="53">
        <v>3011</v>
      </c>
      <c r="H21" s="55">
        <v>0</v>
      </c>
    </row>
    <row r="22" spans="2:10" ht="12.95" customHeight="1" x14ac:dyDescent="0.2">
      <c r="B22" s="14" t="s">
        <v>10</v>
      </c>
      <c r="C22" s="53">
        <v>1012</v>
      </c>
      <c r="D22" s="55">
        <v>6265779</v>
      </c>
      <c r="E22" s="53">
        <v>2012</v>
      </c>
      <c r="F22" s="55">
        <v>895869</v>
      </c>
      <c r="G22" s="53">
        <v>3012</v>
      </c>
      <c r="H22" s="55">
        <v>548207</v>
      </c>
    </row>
    <row r="23" spans="2:10" ht="12.95" customHeight="1" x14ac:dyDescent="0.2">
      <c r="B23" s="14" t="s">
        <v>436</v>
      </c>
      <c r="C23" s="53">
        <v>1013</v>
      </c>
      <c r="D23" s="55">
        <v>0</v>
      </c>
      <c r="E23" s="53">
        <v>2013</v>
      </c>
      <c r="F23" s="55">
        <v>0</v>
      </c>
      <c r="G23" s="53">
        <v>3013</v>
      </c>
      <c r="H23" s="55">
        <v>0</v>
      </c>
    </row>
    <row r="24" spans="2:10" s="21" customFormat="1" ht="12.95" customHeight="1" x14ac:dyDescent="0.2">
      <c r="B24" s="83" t="s">
        <v>11</v>
      </c>
      <c r="C24" s="76">
        <v>1014</v>
      </c>
      <c r="D24" s="77">
        <v>397950270</v>
      </c>
      <c r="E24" s="76">
        <v>2014</v>
      </c>
      <c r="F24" s="77">
        <v>90827432</v>
      </c>
      <c r="G24" s="76">
        <v>3014</v>
      </c>
      <c r="H24" s="77">
        <v>105454920</v>
      </c>
      <c r="J24" s="58"/>
    </row>
    <row r="25" spans="2:10" s="21" customFormat="1" ht="12.95" customHeight="1" x14ac:dyDescent="0.2">
      <c r="B25" s="13"/>
      <c r="C25" s="64"/>
      <c r="D25" s="58"/>
      <c r="E25" s="64"/>
      <c r="F25" s="58"/>
      <c r="G25" s="64"/>
      <c r="H25" s="58"/>
    </row>
    <row r="26" spans="2:10" s="21" customFormat="1" ht="12.95" customHeight="1" x14ac:dyDescent="0.2">
      <c r="B26" s="13"/>
      <c r="C26" s="64"/>
      <c r="D26" s="58"/>
      <c r="E26" s="64"/>
      <c r="F26" s="58"/>
      <c r="G26" s="64"/>
      <c r="H26" s="58"/>
    </row>
    <row r="27" spans="2:10" s="21" customFormat="1" ht="12.95" customHeight="1" x14ac:dyDescent="0.2">
      <c r="B27" s="13" t="s">
        <v>12</v>
      </c>
      <c r="C27" s="64"/>
      <c r="E27" s="64"/>
      <c r="G27" s="64"/>
    </row>
    <row r="28" spans="2:10" ht="12.95" customHeight="1" x14ac:dyDescent="0.2">
      <c r="B28" s="14" t="s">
        <v>13</v>
      </c>
    </row>
    <row r="29" spans="2:10" ht="12.95" customHeight="1" x14ac:dyDescent="0.2">
      <c r="B29" s="14" t="s">
        <v>14</v>
      </c>
      <c r="C29" s="53">
        <v>1015</v>
      </c>
      <c r="D29" s="55">
        <v>345073</v>
      </c>
      <c r="E29" s="53">
        <v>2015</v>
      </c>
      <c r="F29" s="55">
        <v>292079</v>
      </c>
      <c r="G29" s="53">
        <v>3015</v>
      </c>
      <c r="H29" s="55">
        <v>21560</v>
      </c>
    </row>
    <row r="30" spans="2:10" ht="12.95" customHeight="1" x14ac:dyDescent="0.2">
      <c r="B30" s="14" t="s">
        <v>15</v>
      </c>
      <c r="C30" s="53">
        <v>1016</v>
      </c>
      <c r="D30" s="55">
        <v>1066565</v>
      </c>
      <c r="E30" s="53">
        <v>2016</v>
      </c>
      <c r="F30" s="55">
        <v>0</v>
      </c>
      <c r="G30" s="53">
        <v>3016</v>
      </c>
      <c r="H30" s="55">
        <v>7876</v>
      </c>
    </row>
    <row r="31" spans="2:10" ht="12.95" customHeight="1" x14ac:dyDescent="0.2">
      <c r="B31" s="14" t="s">
        <v>16</v>
      </c>
    </row>
    <row r="32" spans="2:10" ht="12.95" customHeight="1" x14ac:dyDescent="0.2">
      <c r="B32" s="14" t="s">
        <v>208</v>
      </c>
      <c r="C32" s="53">
        <v>1017</v>
      </c>
      <c r="D32" s="55">
        <v>133266386</v>
      </c>
      <c r="E32" s="53">
        <v>2017</v>
      </c>
      <c r="F32" s="55">
        <v>50507447</v>
      </c>
      <c r="G32" s="53">
        <v>3017</v>
      </c>
      <c r="H32" s="55">
        <v>0</v>
      </c>
    </row>
    <row r="33" spans="2:8" ht="12.95" customHeight="1" x14ac:dyDescent="0.2">
      <c r="B33" s="14" t="s">
        <v>17</v>
      </c>
      <c r="C33" s="53">
        <v>1018</v>
      </c>
      <c r="D33" s="55">
        <v>15597598</v>
      </c>
      <c r="E33" s="53">
        <v>2018</v>
      </c>
      <c r="F33" s="55">
        <v>12897018</v>
      </c>
      <c r="G33" s="53">
        <v>3018</v>
      </c>
      <c r="H33" s="55">
        <v>35272</v>
      </c>
    </row>
    <row r="34" spans="2:8" ht="12.95" customHeight="1" x14ac:dyDescent="0.2">
      <c r="B34" s="14" t="s">
        <v>18</v>
      </c>
      <c r="C34" s="53">
        <v>1019</v>
      </c>
      <c r="D34" s="55">
        <v>154212828</v>
      </c>
      <c r="E34" s="53">
        <v>2019</v>
      </c>
      <c r="F34" s="55">
        <v>108827398</v>
      </c>
      <c r="G34" s="53">
        <v>3019</v>
      </c>
      <c r="H34" s="55">
        <v>6819366</v>
      </c>
    </row>
    <row r="35" spans="2:8" ht="12.95" customHeight="1" x14ac:dyDescent="0.2">
      <c r="B35" s="14" t="s">
        <v>19</v>
      </c>
    </row>
    <row r="36" spans="2:8" ht="12.95" customHeight="1" x14ac:dyDescent="0.2">
      <c r="B36" s="14" t="s">
        <v>20</v>
      </c>
      <c r="C36" s="53">
        <v>1020</v>
      </c>
      <c r="D36" s="55">
        <v>1280081</v>
      </c>
      <c r="E36" s="53">
        <v>2020</v>
      </c>
      <c r="F36" s="55">
        <v>1108325</v>
      </c>
      <c r="G36" s="53">
        <v>3020</v>
      </c>
      <c r="H36" s="55">
        <v>626</v>
      </c>
    </row>
    <row r="37" spans="2:8" ht="12.95" customHeight="1" x14ac:dyDescent="0.2">
      <c r="B37" s="14" t="s">
        <v>21</v>
      </c>
      <c r="C37" s="53">
        <v>1021</v>
      </c>
      <c r="D37" s="55">
        <v>13576798</v>
      </c>
      <c r="E37" s="53">
        <v>2021</v>
      </c>
      <c r="F37" s="55">
        <v>3655577</v>
      </c>
      <c r="G37" s="53">
        <v>3021</v>
      </c>
      <c r="H37" s="55">
        <v>6040497</v>
      </c>
    </row>
    <row r="38" spans="2:8" ht="12.95" customHeight="1" x14ac:dyDescent="0.2">
      <c r="B38" s="14" t="s">
        <v>452</v>
      </c>
      <c r="C38" s="53">
        <v>1022</v>
      </c>
      <c r="D38" s="55">
        <v>965729</v>
      </c>
      <c r="E38" s="53">
        <v>2022</v>
      </c>
      <c r="F38" s="55">
        <v>219653</v>
      </c>
      <c r="G38" s="53">
        <v>3022</v>
      </c>
      <c r="H38" s="55">
        <v>0</v>
      </c>
    </row>
    <row r="39" spans="2:8" ht="12.95" customHeight="1" x14ac:dyDescent="0.2">
      <c r="B39" s="14" t="s">
        <v>210</v>
      </c>
    </row>
    <row r="40" spans="2:8" ht="12.95" customHeight="1" x14ac:dyDescent="0.2">
      <c r="B40" s="14" t="s">
        <v>22</v>
      </c>
      <c r="C40" s="53">
        <v>1023</v>
      </c>
      <c r="D40" s="55">
        <v>0</v>
      </c>
      <c r="E40" s="53">
        <v>2023</v>
      </c>
      <c r="F40" s="55">
        <v>0</v>
      </c>
      <c r="G40" s="53">
        <v>3023</v>
      </c>
      <c r="H40" s="55">
        <v>0</v>
      </c>
    </row>
    <row r="41" spans="2:8" ht="12.95" customHeight="1" x14ac:dyDescent="0.2">
      <c r="B41" s="14" t="s">
        <v>23</v>
      </c>
      <c r="C41" s="53">
        <v>1024</v>
      </c>
      <c r="D41" s="55">
        <v>425351</v>
      </c>
      <c r="E41" s="53">
        <v>2024</v>
      </c>
      <c r="F41" s="55">
        <v>53750</v>
      </c>
      <c r="G41" s="53">
        <v>3024</v>
      </c>
      <c r="H41" s="55">
        <v>371601</v>
      </c>
    </row>
    <row r="42" spans="2:8" ht="12.95" customHeight="1" x14ac:dyDescent="0.2">
      <c r="B42" s="14" t="s">
        <v>24</v>
      </c>
      <c r="C42" s="53">
        <v>1025</v>
      </c>
      <c r="D42" s="55">
        <v>2341708</v>
      </c>
      <c r="E42" s="53">
        <v>2025</v>
      </c>
      <c r="F42" s="55">
        <v>2194454</v>
      </c>
      <c r="G42" s="53">
        <v>3025</v>
      </c>
      <c r="H42" s="55">
        <v>53323</v>
      </c>
    </row>
    <row r="43" spans="2:8" ht="12.95" customHeight="1" x14ac:dyDescent="0.2">
      <c r="B43" s="14" t="s">
        <v>25</v>
      </c>
      <c r="C43" s="53">
        <v>1026</v>
      </c>
      <c r="D43" s="55">
        <v>2146720</v>
      </c>
      <c r="E43" s="53">
        <v>2026</v>
      </c>
      <c r="F43" s="55">
        <v>849938</v>
      </c>
      <c r="G43" s="53">
        <v>3026</v>
      </c>
      <c r="H43" s="55">
        <v>1171447</v>
      </c>
    </row>
    <row r="44" spans="2:8" ht="12.95" customHeight="1" x14ac:dyDescent="0.2">
      <c r="B44" s="14" t="s">
        <v>26</v>
      </c>
      <c r="C44" s="53">
        <v>1027</v>
      </c>
      <c r="D44" s="55">
        <v>13796750</v>
      </c>
      <c r="E44" s="53">
        <v>2027</v>
      </c>
      <c r="F44" s="55">
        <v>2996988</v>
      </c>
      <c r="G44" s="53">
        <v>3027</v>
      </c>
      <c r="H44" s="55">
        <v>374540</v>
      </c>
    </row>
    <row r="45" spans="2:8" s="21" customFormat="1" ht="12.95" customHeight="1" x14ac:dyDescent="0.2">
      <c r="B45" s="83" t="s">
        <v>27</v>
      </c>
      <c r="C45" s="76">
        <v>1028</v>
      </c>
      <c r="D45" s="77">
        <v>339021587</v>
      </c>
      <c r="E45" s="76">
        <v>2028</v>
      </c>
      <c r="F45" s="77">
        <v>183602627</v>
      </c>
      <c r="G45" s="76">
        <v>3028</v>
      </c>
      <c r="H45" s="77">
        <v>14896108</v>
      </c>
    </row>
    <row r="46" spans="2:8" s="21" customFormat="1" ht="12.95" customHeight="1" x14ac:dyDescent="0.2">
      <c r="B46" s="13"/>
      <c r="C46" s="64"/>
      <c r="D46" s="58"/>
      <c r="E46" s="64"/>
      <c r="F46" s="58"/>
      <c r="G46" s="64"/>
      <c r="H46" s="58"/>
    </row>
    <row r="47" spans="2:8" s="21" customFormat="1" ht="12.95" customHeight="1" x14ac:dyDescent="0.2">
      <c r="B47" s="13" t="s">
        <v>28</v>
      </c>
      <c r="C47" s="64"/>
      <c r="E47" s="64"/>
      <c r="G47" s="64"/>
    </row>
    <row r="48" spans="2:8" ht="12.95" customHeight="1" x14ac:dyDescent="0.2">
      <c r="B48" s="14" t="s">
        <v>29</v>
      </c>
      <c r="C48" s="53">
        <v>1029</v>
      </c>
      <c r="D48" s="55">
        <v>34972281</v>
      </c>
      <c r="E48" s="53">
        <v>2029</v>
      </c>
      <c r="F48" s="55">
        <v>0</v>
      </c>
      <c r="G48" s="53">
        <v>3029</v>
      </c>
      <c r="H48" s="55">
        <v>0</v>
      </c>
    </row>
    <row r="49" spans="2:8" ht="12.95" customHeight="1" x14ac:dyDescent="0.2">
      <c r="B49" s="14" t="s">
        <v>30</v>
      </c>
      <c r="C49" s="53">
        <v>1030</v>
      </c>
      <c r="D49" s="55">
        <v>1432412</v>
      </c>
      <c r="E49" s="53">
        <v>2030</v>
      </c>
      <c r="F49" s="55">
        <v>0</v>
      </c>
      <c r="G49" s="53">
        <v>3030</v>
      </c>
      <c r="H49" s="55">
        <v>0</v>
      </c>
    </row>
    <row r="50" spans="2:8" ht="12.95" customHeight="1" x14ac:dyDescent="0.2">
      <c r="B50" s="14" t="s">
        <v>31</v>
      </c>
      <c r="C50" s="53">
        <v>1031</v>
      </c>
      <c r="D50" s="55">
        <v>15447258</v>
      </c>
      <c r="E50" s="53">
        <v>2031</v>
      </c>
      <c r="F50" s="55">
        <v>0</v>
      </c>
      <c r="G50" s="53">
        <v>3031</v>
      </c>
      <c r="H50" s="55">
        <v>0</v>
      </c>
    </row>
    <row r="51" spans="2:8" ht="12.95" customHeight="1" x14ac:dyDescent="0.2">
      <c r="B51" s="14" t="s">
        <v>32</v>
      </c>
      <c r="C51" s="53">
        <v>1032</v>
      </c>
      <c r="D51" s="55">
        <v>1056310</v>
      </c>
      <c r="E51" s="53">
        <v>2032</v>
      </c>
      <c r="F51" s="55">
        <v>0</v>
      </c>
      <c r="G51" s="53">
        <v>3032</v>
      </c>
      <c r="H51" s="55">
        <v>0</v>
      </c>
    </row>
    <row r="52" spans="2:8" ht="12.95" customHeight="1" x14ac:dyDescent="0.2">
      <c r="B52" s="14" t="s">
        <v>299</v>
      </c>
      <c r="C52" s="53">
        <v>1033</v>
      </c>
      <c r="D52" s="55">
        <v>2836849</v>
      </c>
      <c r="E52" s="53">
        <v>2033</v>
      </c>
      <c r="F52" s="55">
        <v>0</v>
      </c>
      <c r="G52" s="53">
        <v>3033</v>
      </c>
      <c r="H52" s="55">
        <v>0</v>
      </c>
    </row>
    <row r="53" spans="2:8" ht="12.95" customHeight="1" x14ac:dyDescent="0.2">
      <c r="B53" s="14" t="s">
        <v>529</v>
      </c>
      <c r="C53" s="53">
        <v>1034</v>
      </c>
      <c r="D53" s="55">
        <v>1180850</v>
      </c>
      <c r="E53" s="53">
        <v>2034</v>
      </c>
      <c r="F53" s="55">
        <v>0</v>
      </c>
      <c r="G53" s="53">
        <v>3034</v>
      </c>
      <c r="H53" s="55">
        <v>0</v>
      </c>
    </row>
    <row r="54" spans="2:8" ht="12.95" customHeight="1" x14ac:dyDescent="0.2">
      <c r="B54" s="14" t="s">
        <v>33</v>
      </c>
      <c r="C54" s="53">
        <v>1035</v>
      </c>
      <c r="D54" s="55">
        <v>1701580</v>
      </c>
      <c r="E54" s="53">
        <v>2035</v>
      </c>
      <c r="F54" s="55">
        <v>0</v>
      </c>
      <c r="G54" s="53">
        <v>3035</v>
      </c>
      <c r="H54" s="55">
        <v>0</v>
      </c>
    </row>
    <row r="55" spans="2:8" ht="12.95" customHeight="1" x14ac:dyDescent="0.2">
      <c r="B55" s="14" t="s">
        <v>530</v>
      </c>
      <c r="C55" s="53">
        <v>1036</v>
      </c>
      <c r="D55" s="55">
        <v>301143</v>
      </c>
      <c r="E55" s="53">
        <v>2036</v>
      </c>
      <c r="F55" s="55">
        <v>0</v>
      </c>
      <c r="G55" s="53">
        <v>3036</v>
      </c>
      <c r="H55" s="55">
        <v>0</v>
      </c>
    </row>
    <row r="56" spans="2:8" s="21" customFormat="1" ht="12.95" customHeight="1" x14ac:dyDescent="0.2">
      <c r="B56" s="83" t="s">
        <v>34</v>
      </c>
      <c r="C56" s="76">
        <v>1037</v>
      </c>
      <c r="D56" s="77">
        <v>58928683</v>
      </c>
      <c r="E56" s="76">
        <v>2037</v>
      </c>
      <c r="F56" s="77">
        <v>0</v>
      </c>
      <c r="G56" s="76">
        <v>3037</v>
      </c>
      <c r="H56" s="77">
        <v>0</v>
      </c>
    </row>
    <row r="57" spans="2:8" s="21" customFormat="1" ht="12.95" customHeight="1" x14ac:dyDescent="0.2">
      <c r="B57" s="73" t="s">
        <v>35</v>
      </c>
      <c r="C57" s="74">
        <v>1038</v>
      </c>
      <c r="D57" s="75">
        <v>397950270</v>
      </c>
      <c r="E57" s="74">
        <v>2038</v>
      </c>
      <c r="F57" s="75">
        <v>183602627</v>
      </c>
      <c r="G57" s="74">
        <v>3038</v>
      </c>
      <c r="H57" s="75">
        <v>14896108</v>
      </c>
    </row>
    <row r="60" spans="2:8" ht="12.95" customHeight="1" x14ac:dyDescent="0.2">
      <c r="B60" s="103" t="s">
        <v>448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B2:L36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2" customWidth="1"/>
    <col min="2" max="2" width="8.83203125" style="22" customWidth="1"/>
    <col min="3" max="3" width="14.83203125" style="53" customWidth="1"/>
    <col min="4" max="4" width="20.1640625" style="22" customWidth="1"/>
    <col min="5" max="5" width="9.33203125" style="53" customWidth="1"/>
    <col min="6" max="6" width="13.6640625" style="22" customWidth="1"/>
    <col min="7" max="7" width="20.6640625" style="53" customWidth="1"/>
    <col min="8" max="8" width="13" style="22" customWidth="1"/>
    <col min="9" max="11" width="8.83203125" style="22"/>
    <col min="12" max="12" width="30.5" style="22" customWidth="1"/>
    <col min="13" max="16384" width="8.83203125" style="22"/>
  </cols>
  <sheetData>
    <row r="2" spans="2:12" ht="15.75" x14ac:dyDescent="0.25">
      <c r="B2" s="54" t="s">
        <v>528</v>
      </c>
    </row>
    <row r="4" spans="2:12" ht="12.95" customHeight="1" x14ac:dyDescent="0.2">
      <c r="B4" s="80" t="s">
        <v>262</v>
      </c>
    </row>
    <row r="5" spans="2:12" ht="12.95" customHeight="1" x14ac:dyDescent="0.2">
      <c r="B5" s="21" t="s">
        <v>531</v>
      </c>
    </row>
    <row r="6" spans="2:12" ht="12.95" customHeight="1" x14ac:dyDescent="0.2">
      <c r="B6" s="22" t="s">
        <v>200</v>
      </c>
    </row>
    <row r="9" spans="2:12" s="24" customFormat="1" ht="11.25" x14ac:dyDescent="0.2">
      <c r="B9" s="72" t="s">
        <v>199</v>
      </c>
      <c r="C9" s="71" t="s">
        <v>198</v>
      </c>
      <c r="D9" s="71" t="s">
        <v>435</v>
      </c>
      <c r="E9" s="71" t="s">
        <v>197</v>
      </c>
      <c r="F9" s="71" t="s">
        <v>196</v>
      </c>
      <c r="G9" s="71" t="s">
        <v>195</v>
      </c>
      <c r="H9" s="71" t="s">
        <v>194</v>
      </c>
      <c r="L9" s="21" t="s">
        <v>217</v>
      </c>
    </row>
    <row r="10" spans="2:12" ht="12.95" customHeight="1" x14ac:dyDescent="0.2">
      <c r="B10" s="22" t="s">
        <v>553</v>
      </c>
      <c r="C10" s="26" t="s">
        <v>554</v>
      </c>
      <c r="D10" s="26" t="s">
        <v>568</v>
      </c>
      <c r="E10" s="26" t="s">
        <v>534</v>
      </c>
      <c r="F10" s="26" t="s">
        <v>570</v>
      </c>
      <c r="G10" s="26" t="s">
        <v>580</v>
      </c>
      <c r="H10" s="55">
        <v>12648</v>
      </c>
      <c r="L10" s="22" t="s">
        <v>499</v>
      </c>
    </row>
    <row r="11" spans="2:12" ht="12.95" customHeight="1" x14ac:dyDescent="0.2">
      <c r="B11" s="22" t="s">
        <v>553</v>
      </c>
      <c r="C11" s="26" t="s">
        <v>554</v>
      </c>
      <c r="D11" s="26" t="s">
        <v>568</v>
      </c>
      <c r="E11" s="26" t="s">
        <v>534</v>
      </c>
      <c r="F11" s="26" t="s">
        <v>570</v>
      </c>
      <c r="G11" s="26" t="s">
        <v>603</v>
      </c>
      <c r="H11" s="55">
        <v>0</v>
      </c>
      <c r="L11" s="22" t="s">
        <v>500</v>
      </c>
    </row>
    <row r="12" spans="2:12" ht="12.95" customHeight="1" x14ac:dyDescent="0.2">
      <c r="B12" s="22" t="s">
        <v>553</v>
      </c>
      <c r="C12" s="26" t="s">
        <v>554</v>
      </c>
      <c r="D12" s="26" t="s">
        <v>568</v>
      </c>
      <c r="E12" s="26" t="s">
        <v>534</v>
      </c>
      <c r="F12" s="26" t="s">
        <v>570</v>
      </c>
      <c r="G12" s="26" t="s">
        <v>604</v>
      </c>
      <c r="H12" s="55">
        <v>744400</v>
      </c>
      <c r="L12" s="22" t="s">
        <v>501</v>
      </c>
    </row>
    <row r="13" spans="2:12" ht="12.95" customHeight="1" x14ac:dyDescent="0.2">
      <c r="B13" s="22" t="s">
        <v>553</v>
      </c>
      <c r="C13" s="26" t="s">
        <v>554</v>
      </c>
      <c r="D13" s="26" t="s">
        <v>568</v>
      </c>
      <c r="E13" s="26" t="s">
        <v>534</v>
      </c>
      <c r="F13" s="26" t="s">
        <v>570</v>
      </c>
      <c r="G13" s="26" t="s">
        <v>605</v>
      </c>
      <c r="H13" s="55">
        <v>314111</v>
      </c>
      <c r="L13" s="22" t="s">
        <v>502</v>
      </c>
    </row>
    <row r="14" spans="2:12" ht="12.95" customHeight="1" x14ac:dyDescent="0.2">
      <c r="B14" s="22" t="s">
        <v>553</v>
      </c>
      <c r="C14" s="26" t="s">
        <v>554</v>
      </c>
      <c r="D14" s="26" t="s">
        <v>568</v>
      </c>
      <c r="E14" s="26" t="s">
        <v>534</v>
      </c>
      <c r="F14" s="26" t="s">
        <v>570</v>
      </c>
      <c r="G14" s="26" t="s">
        <v>606</v>
      </c>
      <c r="H14" s="55">
        <v>207949</v>
      </c>
      <c r="L14" s="22" t="s">
        <v>503</v>
      </c>
    </row>
    <row r="15" spans="2:12" ht="12.95" customHeight="1" x14ac:dyDescent="0.2">
      <c r="B15" s="22" t="s">
        <v>553</v>
      </c>
      <c r="C15" s="26" t="s">
        <v>572</v>
      </c>
      <c r="D15" s="26" t="s">
        <v>568</v>
      </c>
      <c r="E15" s="26" t="s">
        <v>534</v>
      </c>
      <c r="F15" s="26" t="s">
        <v>570</v>
      </c>
      <c r="G15" s="26" t="s">
        <v>607</v>
      </c>
      <c r="H15" s="55">
        <v>148619</v>
      </c>
      <c r="L15" s="26" t="s">
        <v>504</v>
      </c>
    </row>
    <row r="16" spans="2:12" ht="12.95" customHeight="1" x14ac:dyDescent="0.2">
      <c r="B16" s="22" t="s">
        <v>553</v>
      </c>
      <c r="C16" s="26" t="s">
        <v>554</v>
      </c>
      <c r="D16" s="26" t="s">
        <v>568</v>
      </c>
      <c r="E16" s="26" t="s">
        <v>534</v>
      </c>
      <c r="F16" s="26" t="s">
        <v>570</v>
      </c>
      <c r="G16" s="26" t="s">
        <v>608</v>
      </c>
      <c r="H16" s="55">
        <v>900530</v>
      </c>
      <c r="L16" s="22" t="s">
        <v>505</v>
      </c>
    </row>
    <row r="17" spans="2:12" ht="12.95" customHeight="1" x14ac:dyDescent="0.2">
      <c r="B17" s="22" t="s">
        <v>553</v>
      </c>
      <c r="C17" s="26" t="s">
        <v>554</v>
      </c>
      <c r="D17" s="26" t="s">
        <v>568</v>
      </c>
      <c r="E17" s="26" t="s">
        <v>534</v>
      </c>
      <c r="F17" s="26" t="s">
        <v>570</v>
      </c>
      <c r="G17" s="26" t="s">
        <v>609</v>
      </c>
      <c r="H17" s="55">
        <v>439787</v>
      </c>
      <c r="L17" s="22" t="s">
        <v>506</v>
      </c>
    </row>
    <row r="18" spans="2:12" ht="12.95" customHeight="1" x14ac:dyDescent="0.2">
      <c r="B18" s="22" t="s">
        <v>553</v>
      </c>
      <c r="C18" s="26" t="s">
        <v>554</v>
      </c>
      <c r="D18" s="26" t="s">
        <v>568</v>
      </c>
      <c r="E18" s="26" t="s">
        <v>534</v>
      </c>
      <c r="F18" s="26" t="s">
        <v>570</v>
      </c>
      <c r="G18" s="26" t="s">
        <v>610</v>
      </c>
      <c r="H18" s="55">
        <v>228826</v>
      </c>
      <c r="L18" s="22" t="s">
        <v>507</v>
      </c>
    </row>
    <row r="19" spans="2:12" ht="12.95" customHeight="1" x14ac:dyDescent="0.2">
      <c r="B19" s="22" t="s">
        <v>553</v>
      </c>
      <c r="C19" s="26" t="s">
        <v>554</v>
      </c>
      <c r="D19" s="26" t="s">
        <v>568</v>
      </c>
      <c r="E19" s="26" t="s">
        <v>534</v>
      </c>
      <c r="F19" s="26" t="s">
        <v>570</v>
      </c>
      <c r="G19" s="26" t="s">
        <v>611</v>
      </c>
      <c r="H19" s="55">
        <v>346460</v>
      </c>
      <c r="L19" s="56" t="s">
        <v>508</v>
      </c>
    </row>
    <row r="20" spans="2:12" ht="12.95" customHeight="1" x14ac:dyDescent="0.2">
      <c r="B20" s="22" t="s">
        <v>553</v>
      </c>
      <c r="C20" s="26" t="s">
        <v>554</v>
      </c>
      <c r="D20" s="26" t="s">
        <v>568</v>
      </c>
      <c r="E20" s="26" t="s">
        <v>534</v>
      </c>
      <c r="F20" s="26" t="s">
        <v>570</v>
      </c>
      <c r="G20" s="26" t="s">
        <v>612</v>
      </c>
      <c r="H20" s="55">
        <v>114853</v>
      </c>
      <c r="L20" s="56" t="s">
        <v>509</v>
      </c>
    </row>
    <row r="21" spans="2:12" ht="12.95" customHeight="1" x14ac:dyDescent="0.2">
      <c r="B21" s="22" t="s">
        <v>553</v>
      </c>
      <c r="C21" s="26" t="s">
        <v>572</v>
      </c>
      <c r="D21" s="26" t="s">
        <v>568</v>
      </c>
      <c r="E21" s="26" t="s">
        <v>534</v>
      </c>
      <c r="F21" s="26" t="s">
        <v>570</v>
      </c>
      <c r="G21" s="26" t="s">
        <v>613</v>
      </c>
      <c r="H21" s="55">
        <v>111322</v>
      </c>
    </row>
    <row r="22" spans="2:12" ht="12.95" customHeight="1" x14ac:dyDescent="0.2">
      <c r="B22" s="22" t="s">
        <v>553</v>
      </c>
      <c r="C22" s="26" t="s">
        <v>554</v>
      </c>
      <c r="D22" s="26" t="s">
        <v>568</v>
      </c>
      <c r="E22" s="26" t="s">
        <v>534</v>
      </c>
      <c r="F22" s="26" t="s">
        <v>570</v>
      </c>
      <c r="G22" s="26" t="s">
        <v>614</v>
      </c>
      <c r="H22" s="55">
        <v>676629</v>
      </c>
    </row>
    <row r="23" spans="2:12" ht="12.95" customHeight="1" x14ac:dyDescent="0.2">
      <c r="B23" s="22" t="s">
        <v>553</v>
      </c>
      <c r="C23" s="26" t="s">
        <v>572</v>
      </c>
      <c r="D23" s="26" t="s">
        <v>568</v>
      </c>
      <c r="E23" s="26" t="s">
        <v>534</v>
      </c>
      <c r="F23" s="26" t="s">
        <v>570</v>
      </c>
      <c r="G23" s="26" t="s">
        <v>615</v>
      </c>
      <c r="H23" s="55">
        <v>14852</v>
      </c>
    </row>
    <row r="24" spans="2:12" ht="12.95" customHeight="1" x14ac:dyDescent="0.2">
      <c r="B24" s="22" t="s">
        <v>553</v>
      </c>
      <c r="C24" s="26" t="s">
        <v>554</v>
      </c>
      <c r="D24" s="26" t="s">
        <v>568</v>
      </c>
      <c r="E24" s="26" t="s">
        <v>534</v>
      </c>
      <c r="F24" s="26" t="s">
        <v>570</v>
      </c>
      <c r="G24" s="26" t="s">
        <v>616</v>
      </c>
      <c r="H24" s="55">
        <v>424367</v>
      </c>
    </row>
    <row r="25" spans="2:12" ht="12.95" customHeight="1" x14ac:dyDescent="0.2">
      <c r="B25" s="22" t="s">
        <v>553</v>
      </c>
      <c r="C25" s="26" t="s">
        <v>554</v>
      </c>
      <c r="D25" s="26" t="s">
        <v>568</v>
      </c>
      <c r="E25" s="26" t="s">
        <v>534</v>
      </c>
      <c r="F25" s="26" t="s">
        <v>570</v>
      </c>
      <c r="G25" s="26" t="s">
        <v>617</v>
      </c>
      <c r="H25" s="55">
        <v>502979</v>
      </c>
    </row>
    <row r="26" spans="2:12" ht="12.95" customHeight="1" x14ac:dyDescent="0.2">
      <c r="B26" s="22" t="s">
        <v>553</v>
      </c>
      <c r="C26" s="26" t="s">
        <v>554</v>
      </c>
      <c r="D26" s="26" t="s">
        <v>568</v>
      </c>
      <c r="E26" s="26" t="s">
        <v>534</v>
      </c>
      <c r="F26" s="26" t="s">
        <v>570</v>
      </c>
      <c r="G26" s="26" t="s">
        <v>618</v>
      </c>
      <c r="H26" s="55">
        <v>329296</v>
      </c>
    </row>
    <row r="27" spans="2:12" ht="12.95" customHeight="1" x14ac:dyDescent="0.2">
      <c r="B27" s="22" t="s">
        <v>553</v>
      </c>
      <c r="C27" s="26" t="s">
        <v>554</v>
      </c>
      <c r="D27" s="26" t="s">
        <v>568</v>
      </c>
      <c r="E27" s="26" t="s">
        <v>534</v>
      </c>
      <c r="F27" s="26" t="s">
        <v>570</v>
      </c>
      <c r="G27" s="26" t="s">
        <v>619</v>
      </c>
      <c r="H27" s="55">
        <v>730577</v>
      </c>
    </row>
    <row r="28" spans="2:12" ht="12.95" customHeight="1" x14ac:dyDescent="0.2">
      <c r="B28" s="22" t="s">
        <v>553</v>
      </c>
      <c r="C28" s="26" t="s">
        <v>554</v>
      </c>
      <c r="D28" s="26" t="s">
        <v>568</v>
      </c>
      <c r="E28" s="26" t="s">
        <v>534</v>
      </c>
      <c r="F28" s="26" t="s">
        <v>570</v>
      </c>
      <c r="G28" s="26" t="s">
        <v>620</v>
      </c>
      <c r="H28" s="55">
        <v>916673</v>
      </c>
    </row>
    <row r="29" spans="2:12" ht="12.95" customHeight="1" x14ac:dyDescent="0.2">
      <c r="B29" s="22" t="s">
        <v>553</v>
      </c>
      <c r="C29" s="26" t="s">
        <v>554</v>
      </c>
      <c r="D29" s="26" t="s">
        <v>568</v>
      </c>
      <c r="E29" s="26" t="s">
        <v>534</v>
      </c>
      <c r="F29" s="26" t="s">
        <v>570</v>
      </c>
      <c r="G29" s="26" t="s">
        <v>622</v>
      </c>
      <c r="H29" s="55">
        <v>263609</v>
      </c>
    </row>
    <row r="30" spans="2:12" ht="12.95" customHeight="1" x14ac:dyDescent="0.2">
      <c r="B30" s="22" t="s">
        <v>553</v>
      </c>
      <c r="C30" s="26" t="s">
        <v>554</v>
      </c>
      <c r="D30" s="26" t="s">
        <v>568</v>
      </c>
      <c r="E30" s="26" t="s">
        <v>534</v>
      </c>
      <c r="F30" s="26" t="s">
        <v>570</v>
      </c>
      <c r="G30" s="26" t="s">
        <v>623</v>
      </c>
      <c r="H30" s="55">
        <v>262644</v>
      </c>
    </row>
    <row r="31" spans="2:12" ht="12.95" customHeight="1" x14ac:dyDescent="0.2">
      <c r="B31" s="22" t="s">
        <v>553</v>
      </c>
      <c r="C31" s="26" t="s">
        <v>554</v>
      </c>
      <c r="D31" s="26" t="s">
        <v>568</v>
      </c>
      <c r="E31" s="26" t="s">
        <v>534</v>
      </c>
      <c r="F31" s="26" t="s">
        <v>570</v>
      </c>
      <c r="G31" s="26" t="s">
        <v>624</v>
      </c>
      <c r="H31" s="55">
        <v>1023694</v>
      </c>
    </row>
    <row r="32" spans="2:12" ht="12.95" customHeight="1" x14ac:dyDescent="0.2">
      <c r="B32" s="22" t="s">
        <v>553</v>
      </c>
      <c r="C32" s="26" t="s">
        <v>554</v>
      </c>
      <c r="D32" s="26" t="s">
        <v>568</v>
      </c>
      <c r="E32" s="26" t="s">
        <v>534</v>
      </c>
      <c r="F32" s="26" t="s">
        <v>570</v>
      </c>
      <c r="G32" s="26" t="s">
        <v>625</v>
      </c>
      <c r="H32" s="55">
        <v>1098731</v>
      </c>
    </row>
    <row r="33" spans="2:8" ht="12.95" customHeight="1" x14ac:dyDescent="0.2">
      <c r="B33" s="22" t="s">
        <v>553</v>
      </c>
      <c r="C33" s="26" t="s">
        <v>554</v>
      </c>
      <c r="D33" s="26" t="s">
        <v>568</v>
      </c>
      <c r="E33" s="26" t="s">
        <v>534</v>
      </c>
      <c r="F33" s="26" t="s">
        <v>570</v>
      </c>
      <c r="G33" s="26" t="s">
        <v>626</v>
      </c>
      <c r="H33" s="55">
        <v>99861</v>
      </c>
    </row>
    <row r="34" spans="2:8" ht="12.95" customHeight="1" x14ac:dyDescent="0.2">
      <c r="B34" s="22" t="s">
        <v>553</v>
      </c>
      <c r="C34" s="26" t="s">
        <v>554</v>
      </c>
      <c r="D34" s="26" t="s">
        <v>568</v>
      </c>
      <c r="E34" s="26" t="s">
        <v>534</v>
      </c>
      <c r="F34" s="26" t="s">
        <v>570</v>
      </c>
      <c r="G34" s="26" t="s">
        <v>627</v>
      </c>
      <c r="H34" s="55">
        <v>199753</v>
      </c>
    </row>
    <row r="35" spans="2:8" ht="12.95" customHeight="1" x14ac:dyDescent="0.2">
      <c r="B35" s="22" t="s">
        <v>553</v>
      </c>
      <c r="C35" s="26" t="s">
        <v>572</v>
      </c>
      <c r="D35" s="26" t="s">
        <v>568</v>
      </c>
      <c r="E35" s="26" t="s">
        <v>534</v>
      </c>
      <c r="F35" s="26" t="s">
        <v>535</v>
      </c>
      <c r="G35" s="26" t="s">
        <v>573</v>
      </c>
      <c r="H35" s="55">
        <v>17</v>
      </c>
    </row>
    <row r="36" spans="2:8" ht="12.95" customHeight="1" x14ac:dyDescent="0.2">
      <c r="B36" s="22" t="s">
        <v>553</v>
      </c>
      <c r="C36" s="26" t="s">
        <v>572</v>
      </c>
      <c r="D36" s="26" t="s">
        <v>568</v>
      </c>
      <c r="E36" s="26" t="s">
        <v>534</v>
      </c>
      <c r="F36" s="26" t="s">
        <v>535</v>
      </c>
      <c r="G36" s="26" t="s">
        <v>574</v>
      </c>
      <c r="H36" s="55">
        <v>17</v>
      </c>
    </row>
    <row r="37" spans="2:8" ht="12.95" customHeight="1" x14ac:dyDescent="0.2">
      <c r="B37" s="22" t="s">
        <v>553</v>
      </c>
      <c r="C37" s="26" t="s">
        <v>572</v>
      </c>
      <c r="D37" s="26" t="s">
        <v>568</v>
      </c>
      <c r="E37" s="26" t="s">
        <v>534</v>
      </c>
      <c r="F37" s="26" t="s">
        <v>535</v>
      </c>
      <c r="G37" s="26" t="s">
        <v>575</v>
      </c>
      <c r="H37" s="55">
        <v>17</v>
      </c>
    </row>
    <row r="38" spans="2:8" ht="12.95" customHeight="1" x14ac:dyDescent="0.2">
      <c r="B38" s="22" t="s">
        <v>553</v>
      </c>
      <c r="C38" s="26" t="s">
        <v>572</v>
      </c>
      <c r="D38" s="26" t="s">
        <v>568</v>
      </c>
      <c r="E38" s="26" t="s">
        <v>534</v>
      </c>
      <c r="F38" s="26" t="s">
        <v>535</v>
      </c>
      <c r="G38" s="26" t="s">
        <v>584</v>
      </c>
      <c r="H38" s="55">
        <v>12</v>
      </c>
    </row>
    <row r="39" spans="2:8" ht="12.95" customHeight="1" x14ac:dyDescent="0.2">
      <c r="B39" s="22" t="s">
        <v>553</v>
      </c>
      <c r="C39" s="26" t="s">
        <v>572</v>
      </c>
      <c r="D39" s="26" t="s">
        <v>568</v>
      </c>
      <c r="E39" s="26" t="s">
        <v>534</v>
      </c>
      <c r="F39" s="26" t="s">
        <v>535</v>
      </c>
      <c r="G39" s="26" t="s">
        <v>585</v>
      </c>
      <c r="H39" s="55">
        <v>11</v>
      </c>
    </row>
    <row r="40" spans="2:8" ht="12.95" customHeight="1" x14ac:dyDescent="0.2">
      <c r="B40" s="22" t="s">
        <v>553</v>
      </c>
      <c r="C40" s="26" t="s">
        <v>572</v>
      </c>
      <c r="D40" s="26" t="s">
        <v>568</v>
      </c>
      <c r="E40" s="26" t="s">
        <v>534</v>
      </c>
      <c r="F40" s="26" t="s">
        <v>535</v>
      </c>
      <c r="G40" s="26" t="s">
        <v>586</v>
      </c>
      <c r="H40" s="55">
        <v>11</v>
      </c>
    </row>
    <row r="41" spans="2:8" ht="12.95" customHeight="1" x14ac:dyDescent="0.2">
      <c r="B41" s="22" t="s">
        <v>553</v>
      </c>
      <c r="C41" s="26" t="s">
        <v>572</v>
      </c>
      <c r="D41" s="26" t="s">
        <v>568</v>
      </c>
      <c r="E41" s="26" t="s">
        <v>534</v>
      </c>
      <c r="F41" s="26" t="s">
        <v>535</v>
      </c>
      <c r="G41" s="26" t="s">
        <v>587</v>
      </c>
      <c r="H41" s="55">
        <v>0</v>
      </c>
    </row>
    <row r="42" spans="2:8" ht="12.95" customHeight="1" x14ac:dyDescent="0.2">
      <c r="B42" s="22" t="s">
        <v>553</v>
      </c>
      <c r="C42" s="26" t="s">
        <v>554</v>
      </c>
      <c r="D42" s="26" t="s">
        <v>568</v>
      </c>
      <c r="E42" s="26" t="s">
        <v>534</v>
      </c>
      <c r="F42" s="26" t="s">
        <v>535</v>
      </c>
      <c r="G42" s="26" t="s">
        <v>588</v>
      </c>
      <c r="H42" s="55">
        <v>2849201</v>
      </c>
    </row>
    <row r="43" spans="2:8" ht="12.95" customHeight="1" x14ac:dyDescent="0.2">
      <c r="B43" s="22" t="s">
        <v>553</v>
      </c>
      <c r="C43" s="26" t="s">
        <v>572</v>
      </c>
      <c r="D43" s="26" t="s">
        <v>568</v>
      </c>
      <c r="E43" s="26" t="s">
        <v>534</v>
      </c>
      <c r="F43" s="26" t="s">
        <v>535</v>
      </c>
      <c r="G43" s="26" t="s">
        <v>589</v>
      </c>
      <c r="H43" s="55">
        <v>2432317</v>
      </c>
    </row>
    <row r="44" spans="2:8" ht="12.95" customHeight="1" x14ac:dyDescent="0.2">
      <c r="B44" s="22" t="s">
        <v>553</v>
      </c>
      <c r="C44" s="26" t="s">
        <v>554</v>
      </c>
      <c r="D44" s="26" t="s">
        <v>568</v>
      </c>
      <c r="E44" s="26" t="s">
        <v>534</v>
      </c>
      <c r="F44" s="26" t="s">
        <v>535</v>
      </c>
      <c r="G44" s="26" t="s">
        <v>590</v>
      </c>
      <c r="H44" s="55">
        <v>483532</v>
      </c>
    </row>
    <row r="45" spans="2:8" ht="12.95" customHeight="1" x14ac:dyDescent="0.2">
      <c r="B45" s="22" t="s">
        <v>553</v>
      </c>
      <c r="C45" s="26" t="s">
        <v>572</v>
      </c>
      <c r="D45" s="26" t="s">
        <v>568</v>
      </c>
      <c r="E45" s="26" t="s">
        <v>534</v>
      </c>
      <c r="F45" s="26" t="s">
        <v>535</v>
      </c>
      <c r="G45" s="26" t="s">
        <v>591</v>
      </c>
      <c r="H45" s="55">
        <v>1711410</v>
      </c>
    </row>
    <row r="46" spans="2:8" ht="12.95" customHeight="1" x14ac:dyDescent="0.2">
      <c r="B46" s="22" t="s">
        <v>553</v>
      </c>
      <c r="C46" s="26" t="s">
        <v>554</v>
      </c>
      <c r="D46" s="26" t="s">
        <v>568</v>
      </c>
      <c r="E46" s="26" t="s">
        <v>534</v>
      </c>
      <c r="F46" s="26" t="s">
        <v>535</v>
      </c>
      <c r="G46" s="26" t="s">
        <v>592</v>
      </c>
      <c r="H46" s="55">
        <v>3821505</v>
      </c>
    </row>
    <row r="47" spans="2:8" ht="12.95" customHeight="1" x14ac:dyDescent="0.2">
      <c r="B47" s="22" t="s">
        <v>553</v>
      </c>
      <c r="C47" s="26" t="s">
        <v>554</v>
      </c>
      <c r="D47" s="26" t="s">
        <v>568</v>
      </c>
      <c r="E47" s="26" t="s">
        <v>534</v>
      </c>
      <c r="F47" s="26" t="s">
        <v>535</v>
      </c>
      <c r="G47" s="26" t="s">
        <v>593</v>
      </c>
      <c r="H47" s="55">
        <v>1341621</v>
      </c>
    </row>
    <row r="48" spans="2:8" ht="12.95" customHeight="1" x14ac:dyDescent="0.2">
      <c r="B48" s="22" t="s">
        <v>553</v>
      </c>
      <c r="C48" s="26" t="s">
        <v>572</v>
      </c>
      <c r="D48" s="26" t="s">
        <v>568</v>
      </c>
      <c r="E48" s="26" t="s">
        <v>534</v>
      </c>
      <c r="F48" s="26" t="s">
        <v>535</v>
      </c>
      <c r="G48" s="26" t="s">
        <v>594</v>
      </c>
      <c r="H48" s="55">
        <v>719294</v>
      </c>
    </row>
    <row r="49" spans="2:8" ht="12.95" customHeight="1" x14ac:dyDescent="0.2">
      <c r="B49" s="22" t="s">
        <v>553</v>
      </c>
      <c r="C49" s="26" t="s">
        <v>554</v>
      </c>
      <c r="D49" s="26" t="s">
        <v>568</v>
      </c>
      <c r="E49" s="26" t="s">
        <v>534</v>
      </c>
      <c r="F49" s="26" t="s">
        <v>535</v>
      </c>
      <c r="G49" s="26" t="s">
        <v>595</v>
      </c>
      <c r="H49" s="55">
        <v>2052686</v>
      </c>
    </row>
    <row r="50" spans="2:8" ht="12.95" customHeight="1" x14ac:dyDescent="0.2">
      <c r="B50" s="22" t="s">
        <v>553</v>
      </c>
      <c r="C50" s="26" t="s">
        <v>572</v>
      </c>
      <c r="D50" s="26" t="s">
        <v>568</v>
      </c>
      <c r="E50" s="26" t="s">
        <v>534</v>
      </c>
      <c r="F50" s="26" t="s">
        <v>535</v>
      </c>
      <c r="G50" s="26" t="s">
        <v>596</v>
      </c>
      <c r="H50" s="55">
        <v>550237</v>
      </c>
    </row>
    <row r="51" spans="2:8" ht="12.95" customHeight="1" x14ac:dyDescent="0.2">
      <c r="B51" s="22" t="s">
        <v>553</v>
      </c>
      <c r="C51" s="26" t="s">
        <v>554</v>
      </c>
      <c r="D51" s="26" t="s">
        <v>568</v>
      </c>
      <c r="E51" s="26" t="s">
        <v>534</v>
      </c>
      <c r="F51" s="26" t="s">
        <v>535</v>
      </c>
      <c r="G51" s="26" t="s">
        <v>597</v>
      </c>
      <c r="H51" s="55">
        <v>272435</v>
      </c>
    </row>
    <row r="52" spans="2:8" ht="12.95" customHeight="1" x14ac:dyDescent="0.2">
      <c r="B52" s="22" t="s">
        <v>553</v>
      </c>
      <c r="C52" s="26" t="s">
        <v>554</v>
      </c>
      <c r="D52" s="26" t="s">
        <v>568</v>
      </c>
      <c r="E52" s="26" t="s">
        <v>534</v>
      </c>
      <c r="F52" s="26" t="s">
        <v>535</v>
      </c>
      <c r="G52" s="26" t="s">
        <v>598</v>
      </c>
      <c r="H52" s="55">
        <v>1058408</v>
      </c>
    </row>
    <row r="53" spans="2:8" ht="12.95" customHeight="1" x14ac:dyDescent="0.2">
      <c r="B53" s="22" t="s">
        <v>553</v>
      </c>
      <c r="C53" s="26" t="s">
        <v>554</v>
      </c>
      <c r="D53" s="26" t="s">
        <v>568</v>
      </c>
      <c r="E53" s="26" t="s">
        <v>534</v>
      </c>
      <c r="F53" s="26" t="s">
        <v>535</v>
      </c>
      <c r="G53" s="26" t="s">
        <v>599</v>
      </c>
      <c r="H53" s="55">
        <v>1056735</v>
      </c>
    </row>
    <row r="54" spans="2:8" ht="12.95" customHeight="1" x14ac:dyDescent="0.2">
      <c r="B54" s="22" t="s">
        <v>553</v>
      </c>
      <c r="C54" s="26" t="s">
        <v>572</v>
      </c>
      <c r="D54" s="26" t="s">
        <v>568</v>
      </c>
      <c r="E54" s="26" t="s">
        <v>534</v>
      </c>
      <c r="F54" s="26" t="s">
        <v>535</v>
      </c>
      <c r="G54" s="26" t="s">
        <v>600</v>
      </c>
      <c r="H54" s="55">
        <v>205202</v>
      </c>
    </row>
    <row r="55" spans="2:8" ht="12.95" customHeight="1" x14ac:dyDescent="0.2">
      <c r="B55" s="22" t="s">
        <v>553</v>
      </c>
      <c r="C55" s="26" t="s">
        <v>554</v>
      </c>
      <c r="D55" s="26" t="s">
        <v>568</v>
      </c>
      <c r="E55" s="26" t="s">
        <v>534</v>
      </c>
      <c r="F55" s="26" t="s">
        <v>535</v>
      </c>
      <c r="G55" s="26" t="s">
        <v>621</v>
      </c>
      <c r="H55" s="55">
        <v>0</v>
      </c>
    </row>
    <row r="56" spans="2:8" ht="12.95" customHeight="1" x14ac:dyDescent="0.2">
      <c r="B56" s="22" t="s">
        <v>553</v>
      </c>
      <c r="C56" s="26" t="s">
        <v>554</v>
      </c>
      <c r="D56" s="26" t="s">
        <v>568</v>
      </c>
      <c r="E56" s="26" t="s">
        <v>534</v>
      </c>
      <c r="F56" s="26" t="s">
        <v>535</v>
      </c>
      <c r="G56" s="26" t="s">
        <v>705</v>
      </c>
      <c r="H56" s="55">
        <v>0</v>
      </c>
    </row>
    <row r="57" spans="2:8" ht="12.95" customHeight="1" x14ac:dyDescent="0.2">
      <c r="B57" s="22" t="s">
        <v>553</v>
      </c>
      <c r="C57" s="26" t="s">
        <v>554</v>
      </c>
      <c r="D57" s="26" t="s">
        <v>568</v>
      </c>
      <c r="E57" s="26" t="s">
        <v>534</v>
      </c>
      <c r="F57" s="26" t="s">
        <v>535</v>
      </c>
      <c r="G57" s="26" t="s">
        <v>718</v>
      </c>
      <c r="H57" s="55">
        <v>0</v>
      </c>
    </row>
    <row r="58" spans="2:8" ht="12.95" customHeight="1" x14ac:dyDescent="0.2">
      <c r="B58" s="22" t="s">
        <v>553</v>
      </c>
      <c r="C58" s="26" t="s">
        <v>554</v>
      </c>
      <c r="D58" s="26" t="s">
        <v>568</v>
      </c>
      <c r="E58" s="26" t="s">
        <v>534</v>
      </c>
      <c r="F58" s="26" t="s">
        <v>535</v>
      </c>
      <c r="G58" s="26" t="s">
        <v>738</v>
      </c>
      <c r="H58" s="55">
        <v>0</v>
      </c>
    </row>
    <row r="59" spans="2:8" ht="12.95" customHeight="1" x14ac:dyDescent="0.2">
      <c r="B59" s="22" t="s">
        <v>553</v>
      </c>
      <c r="C59" s="26" t="s">
        <v>554</v>
      </c>
      <c r="D59" s="26" t="s">
        <v>568</v>
      </c>
      <c r="E59" s="26" t="s">
        <v>540</v>
      </c>
      <c r="F59" s="26" t="s">
        <v>570</v>
      </c>
      <c r="G59" s="26" t="s">
        <v>580</v>
      </c>
      <c r="H59" s="55">
        <v>610</v>
      </c>
    </row>
    <row r="60" spans="2:8" ht="12.95" customHeight="1" x14ac:dyDescent="0.2">
      <c r="B60" s="22" t="s">
        <v>553</v>
      </c>
      <c r="C60" s="26" t="s">
        <v>554</v>
      </c>
      <c r="D60" s="26" t="s">
        <v>568</v>
      </c>
      <c r="E60" s="26" t="s">
        <v>540</v>
      </c>
      <c r="F60" s="26" t="s">
        <v>535</v>
      </c>
      <c r="G60" s="26" t="s">
        <v>579</v>
      </c>
      <c r="H60" s="55">
        <v>10670</v>
      </c>
    </row>
    <row r="61" spans="2:8" ht="12.95" customHeight="1" x14ac:dyDescent="0.2">
      <c r="B61" s="22" t="s">
        <v>553</v>
      </c>
      <c r="C61" s="26" t="s">
        <v>572</v>
      </c>
      <c r="D61" s="26" t="s">
        <v>568</v>
      </c>
      <c r="E61" s="26" t="s">
        <v>540</v>
      </c>
      <c r="F61" s="26" t="s">
        <v>535</v>
      </c>
      <c r="G61" s="26" t="s">
        <v>582</v>
      </c>
      <c r="H61" s="55">
        <v>3587</v>
      </c>
    </row>
    <row r="62" spans="2:8" ht="12.95" customHeight="1" x14ac:dyDescent="0.2">
      <c r="B62" s="22" t="s">
        <v>553</v>
      </c>
      <c r="C62" s="26" t="s">
        <v>572</v>
      </c>
      <c r="D62" s="26" t="s">
        <v>568</v>
      </c>
      <c r="E62" s="26" t="s">
        <v>540</v>
      </c>
      <c r="F62" s="26" t="s">
        <v>535</v>
      </c>
      <c r="G62" s="26" t="s">
        <v>583</v>
      </c>
      <c r="H62" s="55">
        <v>16339</v>
      </c>
    </row>
    <row r="63" spans="2:8" ht="12.95" customHeight="1" x14ac:dyDescent="0.2">
      <c r="B63" s="22" t="s">
        <v>553</v>
      </c>
      <c r="C63" s="26" t="s">
        <v>572</v>
      </c>
      <c r="D63" s="26" t="s">
        <v>568</v>
      </c>
      <c r="E63" s="26" t="s">
        <v>540</v>
      </c>
      <c r="F63" s="26" t="s">
        <v>535</v>
      </c>
      <c r="G63" s="26" t="s">
        <v>628</v>
      </c>
      <c r="H63" s="55">
        <v>4376</v>
      </c>
    </row>
    <row r="64" spans="2:8" ht="12.95" customHeight="1" x14ac:dyDescent="0.2">
      <c r="B64" s="22" t="s">
        <v>553</v>
      </c>
      <c r="C64" s="26" t="s">
        <v>554</v>
      </c>
      <c r="D64" s="26" t="s">
        <v>568</v>
      </c>
      <c r="E64" s="26" t="s">
        <v>546</v>
      </c>
      <c r="F64" s="26" t="s">
        <v>570</v>
      </c>
      <c r="G64" s="26" t="s">
        <v>571</v>
      </c>
      <c r="H64" s="55">
        <v>46331</v>
      </c>
    </row>
    <row r="65" spans="2:8" ht="12.95" customHeight="1" x14ac:dyDescent="0.2">
      <c r="B65" s="22" t="s">
        <v>553</v>
      </c>
      <c r="C65" s="26" t="s">
        <v>572</v>
      </c>
      <c r="D65" s="26" t="s">
        <v>568</v>
      </c>
      <c r="E65" s="26" t="s">
        <v>546</v>
      </c>
      <c r="F65" s="26" t="s">
        <v>570</v>
      </c>
      <c r="G65" s="26" t="s">
        <v>580</v>
      </c>
      <c r="H65" s="55">
        <v>83302</v>
      </c>
    </row>
    <row r="66" spans="2:8" ht="12.95" customHeight="1" x14ac:dyDescent="0.2">
      <c r="B66" s="22" t="s">
        <v>553</v>
      </c>
      <c r="C66" s="26" t="s">
        <v>554</v>
      </c>
      <c r="D66" s="26" t="s">
        <v>568</v>
      </c>
      <c r="E66" s="26" t="s">
        <v>546</v>
      </c>
      <c r="F66" s="26" t="s">
        <v>570</v>
      </c>
      <c r="G66" s="26" t="s">
        <v>580</v>
      </c>
      <c r="H66" s="55">
        <v>1070413</v>
      </c>
    </row>
    <row r="67" spans="2:8" ht="12.95" customHeight="1" x14ac:dyDescent="0.2">
      <c r="B67" s="22" t="s">
        <v>553</v>
      </c>
      <c r="C67" s="26" t="s">
        <v>572</v>
      </c>
      <c r="D67" s="26" t="s">
        <v>568</v>
      </c>
      <c r="E67" s="26" t="s">
        <v>546</v>
      </c>
      <c r="F67" s="26" t="s">
        <v>570</v>
      </c>
      <c r="G67" s="26" t="s">
        <v>630</v>
      </c>
      <c r="H67" s="55">
        <v>10892</v>
      </c>
    </row>
    <row r="68" spans="2:8" ht="12.95" customHeight="1" x14ac:dyDescent="0.2">
      <c r="B68" s="22" t="s">
        <v>553</v>
      </c>
      <c r="C68" s="26" t="s">
        <v>554</v>
      </c>
      <c r="D68" s="26" t="s">
        <v>568</v>
      </c>
      <c r="E68" s="26" t="s">
        <v>546</v>
      </c>
      <c r="F68" s="26" t="s">
        <v>535</v>
      </c>
      <c r="G68" s="26" t="s">
        <v>569</v>
      </c>
      <c r="H68" s="55">
        <v>100704</v>
      </c>
    </row>
    <row r="69" spans="2:8" ht="12.95" customHeight="1" x14ac:dyDescent="0.2">
      <c r="B69" s="22" t="s">
        <v>553</v>
      </c>
      <c r="C69" s="26" t="s">
        <v>572</v>
      </c>
      <c r="D69" s="26" t="s">
        <v>568</v>
      </c>
      <c r="E69" s="26" t="s">
        <v>546</v>
      </c>
      <c r="F69" s="26" t="s">
        <v>535</v>
      </c>
      <c r="G69" s="26" t="s">
        <v>576</v>
      </c>
      <c r="H69" s="55">
        <v>314</v>
      </c>
    </row>
    <row r="70" spans="2:8" ht="12.95" customHeight="1" x14ac:dyDescent="0.2">
      <c r="B70" s="22" t="s">
        <v>553</v>
      </c>
      <c r="C70" s="26" t="s">
        <v>554</v>
      </c>
      <c r="D70" s="26" t="s">
        <v>568</v>
      </c>
      <c r="E70" s="26" t="s">
        <v>546</v>
      </c>
      <c r="F70" s="26" t="s">
        <v>535</v>
      </c>
      <c r="G70" s="26" t="s">
        <v>577</v>
      </c>
      <c r="H70" s="55">
        <v>112794</v>
      </c>
    </row>
    <row r="71" spans="2:8" ht="12.95" customHeight="1" x14ac:dyDescent="0.2">
      <c r="B71" s="22" t="s">
        <v>553</v>
      </c>
      <c r="C71" s="26" t="s">
        <v>554</v>
      </c>
      <c r="D71" s="26" t="s">
        <v>568</v>
      </c>
      <c r="E71" s="26" t="s">
        <v>546</v>
      </c>
      <c r="F71" s="26" t="s">
        <v>535</v>
      </c>
      <c r="G71" s="26" t="s">
        <v>578</v>
      </c>
      <c r="H71" s="55">
        <v>71671</v>
      </c>
    </row>
    <row r="72" spans="2:8" ht="12.95" customHeight="1" x14ac:dyDescent="0.2">
      <c r="B72" s="22" t="s">
        <v>553</v>
      </c>
      <c r="C72" s="26" t="s">
        <v>554</v>
      </c>
      <c r="D72" s="26" t="s">
        <v>568</v>
      </c>
      <c r="E72" s="26" t="s">
        <v>546</v>
      </c>
      <c r="F72" s="26" t="s">
        <v>535</v>
      </c>
      <c r="G72" s="26" t="s">
        <v>580</v>
      </c>
      <c r="H72" s="55">
        <v>1722</v>
      </c>
    </row>
    <row r="73" spans="2:8" ht="12.95" customHeight="1" x14ac:dyDescent="0.2">
      <c r="B73" s="22" t="s">
        <v>553</v>
      </c>
      <c r="C73" s="26" t="s">
        <v>554</v>
      </c>
      <c r="D73" s="26" t="s">
        <v>568</v>
      </c>
      <c r="E73" s="26" t="s">
        <v>546</v>
      </c>
      <c r="F73" s="26" t="s">
        <v>535</v>
      </c>
      <c r="G73" s="26" t="s">
        <v>581</v>
      </c>
      <c r="H73" s="55">
        <v>8223</v>
      </c>
    </row>
    <row r="74" spans="2:8" ht="12.95" customHeight="1" x14ac:dyDescent="0.2">
      <c r="B74" s="22" t="s">
        <v>553</v>
      </c>
      <c r="C74" s="26" t="s">
        <v>554</v>
      </c>
      <c r="D74" s="26" t="s">
        <v>568</v>
      </c>
      <c r="E74" s="26" t="s">
        <v>546</v>
      </c>
      <c r="F74" s="26" t="s">
        <v>535</v>
      </c>
      <c r="G74" s="26" t="s">
        <v>629</v>
      </c>
      <c r="H74" s="55">
        <v>121354</v>
      </c>
    </row>
    <row r="75" spans="2:8" ht="12.95" customHeight="1" x14ac:dyDescent="0.2">
      <c r="B75" s="22" t="s">
        <v>553</v>
      </c>
      <c r="C75" s="26" t="s">
        <v>554</v>
      </c>
      <c r="D75" s="26" t="s">
        <v>568</v>
      </c>
      <c r="E75" s="26" t="s">
        <v>546</v>
      </c>
      <c r="F75" s="26" t="s">
        <v>535</v>
      </c>
      <c r="G75" s="26" t="s">
        <v>631</v>
      </c>
      <c r="H75" s="55">
        <v>1650173</v>
      </c>
    </row>
    <row r="76" spans="2:8" ht="12.95" customHeight="1" x14ac:dyDescent="0.2">
      <c r="B76" s="22" t="s">
        <v>553</v>
      </c>
      <c r="C76" s="26" t="s">
        <v>554</v>
      </c>
      <c r="D76" s="26" t="s">
        <v>533</v>
      </c>
      <c r="E76" s="26" t="s">
        <v>534</v>
      </c>
      <c r="F76" s="26" t="s">
        <v>535</v>
      </c>
      <c r="G76" s="26" t="s">
        <v>552</v>
      </c>
      <c r="H76" s="55">
        <v>0</v>
      </c>
    </row>
    <row r="77" spans="2:8" ht="12.95" customHeight="1" x14ac:dyDescent="0.2">
      <c r="B77" s="22" t="s">
        <v>553</v>
      </c>
      <c r="C77" s="26" t="s">
        <v>554</v>
      </c>
      <c r="D77" s="26" t="s">
        <v>533</v>
      </c>
      <c r="E77" s="26" t="s">
        <v>534</v>
      </c>
      <c r="F77" s="26" t="s">
        <v>535</v>
      </c>
      <c r="G77" s="26" t="s">
        <v>566</v>
      </c>
      <c r="H77" s="55">
        <v>0</v>
      </c>
    </row>
    <row r="78" spans="2:8" ht="12.95" customHeight="1" x14ac:dyDescent="0.2">
      <c r="B78" s="22" t="s">
        <v>553</v>
      </c>
      <c r="C78" s="26" t="s">
        <v>554</v>
      </c>
      <c r="D78" s="26" t="s">
        <v>533</v>
      </c>
      <c r="E78" s="26" t="s">
        <v>534</v>
      </c>
      <c r="F78" s="26" t="s">
        <v>535</v>
      </c>
      <c r="G78" s="26" t="s">
        <v>633</v>
      </c>
      <c r="H78" s="55">
        <v>0</v>
      </c>
    </row>
    <row r="79" spans="2:8" ht="12.95" customHeight="1" x14ac:dyDescent="0.2">
      <c r="B79" s="22" t="s">
        <v>553</v>
      </c>
      <c r="C79" s="26" t="s">
        <v>554</v>
      </c>
      <c r="D79" s="26" t="s">
        <v>533</v>
      </c>
      <c r="E79" s="26" t="s">
        <v>540</v>
      </c>
      <c r="F79" s="26" t="s">
        <v>535</v>
      </c>
      <c r="G79" s="26" t="s">
        <v>692</v>
      </c>
      <c r="H79" s="55">
        <v>0</v>
      </c>
    </row>
    <row r="80" spans="2:8" ht="12.95" customHeight="1" x14ac:dyDescent="0.2">
      <c r="B80" s="22" t="s">
        <v>553</v>
      </c>
      <c r="C80" s="26" t="s">
        <v>554</v>
      </c>
      <c r="D80" s="26" t="s">
        <v>533</v>
      </c>
      <c r="E80" s="26" t="s">
        <v>540</v>
      </c>
      <c r="F80" s="26" t="s">
        <v>535</v>
      </c>
      <c r="G80" s="26" t="s">
        <v>741</v>
      </c>
      <c r="H80" s="55">
        <v>3173</v>
      </c>
    </row>
    <row r="81" spans="2:8" ht="12.95" customHeight="1" x14ac:dyDescent="0.2">
      <c r="B81" s="22" t="s">
        <v>553</v>
      </c>
      <c r="C81" s="26" t="s">
        <v>554</v>
      </c>
      <c r="D81" s="26" t="s">
        <v>533</v>
      </c>
      <c r="E81" s="26" t="s">
        <v>540</v>
      </c>
      <c r="F81" s="26" t="s">
        <v>535</v>
      </c>
      <c r="G81" s="26" t="s">
        <v>749</v>
      </c>
      <c r="H81" s="55">
        <v>0</v>
      </c>
    </row>
    <row r="82" spans="2:8" ht="12.95" customHeight="1" x14ac:dyDescent="0.2">
      <c r="C82" s="26"/>
      <c r="D82" s="26"/>
      <c r="E82" s="26"/>
      <c r="F82" s="26"/>
      <c r="G82" s="26"/>
      <c r="H82" s="55"/>
    </row>
    <row r="83" spans="2:8" ht="12.95" customHeight="1" x14ac:dyDescent="0.2">
      <c r="B83" s="22" t="s">
        <v>298</v>
      </c>
      <c r="C83" s="26" t="s">
        <v>532</v>
      </c>
      <c r="D83" s="26" t="s">
        <v>568</v>
      </c>
      <c r="E83" s="26" t="s">
        <v>534</v>
      </c>
      <c r="F83" s="26" t="s">
        <v>535</v>
      </c>
      <c r="G83" s="26" t="s">
        <v>601</v>
      </c>
      <c r="H83" s="55">
        <v>0</v>
      </c>
    </row>
    <row r="84" spans="2:8" ht="12.95" customHeight="1" x14ac:dyDescent="0.2">
      <c r="B84" s="22" t="s">
        <v>298</v>
      </c>
      <c r="C84" s="26" t="s">
        <v>532</v>
      </c>
      <c r="D84" s="26" t="s">
        <v>568</v>
      </c>
      <c r="E84" s="26" t="s">
        <v>534</v>
      </c>
      <c r="F84" s="26" t="s">
        <v>535</v>
      </c>
      <c r="G84" s="26" t="s">
        <v>602</v>
      </c>
      <c r="H84" s="55">
        <v>74008</v>
      </c>
    </row>
    <row r="85" spans="2:8" ht="12.95" customHeight="1" x14ac:dyDescent="0.2">
      <c r="B85" s="22" t="s">
        <v>298</v>
      </c>
      <c r="C85" s="26" t="s">
        <v>532</v>
      </c>
      <c r="D85" s="26" t="s">
        <v>568</v>
      </c>
      <c r="E85" s="26" t="s">
        <v>534</v>
      </c>
      <c r="F85" s="26" t="s">
        <v>535</v>
      </c>
      <c r="G85" s="26" t="s">
        <v>621</v>
      </c>
      <c r="H85" s="55">
        <v>9357725</v>
      </c>
    </row>
    <row r="86" spans="2:8" ht="12.95" customHeight="1" x14ac:dyDescent="0.2">
      <c r="B86" s="22" t="s">
        <v>298</v>
      </c>
      <c r="C86" s="26" t="s">
        <v>532</v>
      </c>
      <c r="D86" s="26" t="s">
        <v>568</v>
      </c>
      <c r="E86" s="26" t="s">
        <v>534</v>
      </c>
      <c r="F86" s="26" t="s">
        <v>535</v>
      </c>
      <c r="G86" s="26" t="s">
        <v>680</v>
      </c>
      <c r="H86" s="55">
        <v>429185</v>
      </c>
    </row>
    <row r="87" spans="2:8" ht="12.95" customHeight="1" x14ac:dyDescent="0.2">
      <c r="B87" s="22" t="s">
        <v>298</v>
      </c>
      <c r="C87" s="26" t="s">
        <v>532</v>
      </c>
      <c r="D87" s="26" t="s">
        <v>568</v>
      </c>
      <c r="E87" s="26" t="s">
        <v>534</v>
      </c>
      <c r="F87" s="26" t="s">
        <v>535</v>
      </c>
      <c r="G87" s="26" t="s">
        <v>682</v>
      </c>
      <c r="H87" s="55">
        <v>437312</v>
      </c>
    </row>
    <row r="88" spans="2:8" ht="12.95" customHeight="1" x14ac:dyDescent="0.2">
      <c r="B88" s="22" t="s">
        <v>298</v>
      </c>
      <c r="C88" s="26" t="s">
        <v>532</v>
      </c>
      <c r="D88" s="26" t="s">
        <v>568</v>
      </c>
      <c r="E88" s="26" t="s">
        <v>534</v>
      </c>
      <c r="F88" s="26" t="s">
        <v>535</v>
      </c>
      <c r="G88" s="26" t="s">
        <v>684</v>
      </c>
      <c r="H88" s="55">
        <v>35848</v>
      </c>
    </row>
    <row r="89" spans="2:8" ht="12.95" customHeight="1" x14ac:dyDescent="0.2">
      <c r="B89" s="22" t="s">
        <v>298</v>
      </c>
      <c r="C89" s="26" t="s">
        <v>532</v>
      </c>
      <c r="D89" s="26" t="s">
        <v>568</v>
      </c>
      <c r="E89" s="26" t="s">
        <v>534</v>
      </c>
      <c r="F89" s="26" t="s">
        <v>535</v>
      </c>
      <c r="G89" s="26" t="s">
        <v>685</v>
      </c>
      <c r="H89" s="55">
        <v>943987</v>
      </c>
    </row>
    <row r="90" spans="2:8" ht="12.95" customHeight="1" x14ac:dyDescent="0.2">
      <c r="B90" s="22" t="s">
        <v>298</v>
      </c>
      <c r="C90" s="26" t="s">
        <v>532</v>
      </c>
      <c r="D90" s="26" t="s">
        <v>568</v>
      </c>
      <c r="E90" s="26" t="s">
        <v>534</v>
      </c>
      <c r="F90" s="26" t="s">
        <v>535</v>
      </c>
      <c r="G90" s="26" t="s">
        <v>698</v>
      </c>
      <c r="H90" s="55">
        <v>106213</v>
      </c>
    </row>
    <row r="91" spans="2:8" ht="12.95" customHeight="1" x14ac:dyDescent="0.2">
      <c r="B91" s="22" t="s">
        <v>298</v>
      </c>
      <c r="C91" s="26" t="s">
        <v>532</v>
      </c>
      <c r="D91" s="26" t="s">
        <v>568</v>
      </c>
      <c r="E91" s="26" t="s">
        <v>534</v>
      </c>
      <c r="F91" s="26" t="s">
        <v>535</v>
      </c>
      <c r="G91" s="26" t="s">
        <v>701</v>
      </c>
      <c r="H91" s="55">
        <v>16336</v>
      </c>
    </row>
    <row r="92" spans="2:8" ht="12.95" customHeight="1" x14ac:dyDescent="0.2">
      <c r="B92" s="22" t="s">
        <v>298</v>
      </c>
      <c r="C92" s="26" t="s">
        <v>532</v>
      </c>
      <c r="D92" s="26" t="s">
        <v>568</v>
      </c>
      <c r="E92" s="26" t="s">
        <v>534</v>
      </c>
      <c r="F92" s="26" t="s">
        <v>535</v>
      </c>
      <c r="G92" s="26" t="s">
        <v>705</v>
      </c>
      <c r="H92" s="55">
        <v>337867</v>
      </c>
    </row>
    <row r="93" spans="2:8" ht="12.95" customHeight="1" x14ac:dyDescent="0.2">
      <c r="B93" s="22" t="s">
        <v>298</v>
      </c>
      <c r="C93" s="26" t="s">
        <v>532</v>
      </c>
      <c r="D93" s="26" t="s">
        <v>568</v>
      </c>
      <c r="E93" s="26" t="s">
        <v>534</v>
      </c>
      <c r="F93" s="26" t="s">
        <v>535</v>
      </c>
      <c r="G93" s="26" t="s">
        <v>708</v>
      </c>
      <c r="H93" s="55">
        <v>744448</v>
      </c>
    </row>
    <row r="94" spans="2:8" ht="12.95" customHeight="1" x14ac:dyDescent="0.2">
      <c r="B94" s="22" t="s">
        <v>298</v>
      </c>
      <c r="C94" s="26" t="s">
        <v>532</v>
      </c>
      <c r="D94" s="26" t="s">
        <v>568</v>
      </c>
      <c r="E94" s="26" t="s">
        <v>534</v>
      </c>
      <c r="F94" s="26" t="s">
        <v>535</v>
      </c>
      <c r="G94" s="26" t="s">
        <v>718</v>
      </c>
      <c r="H94" s="55">
        <v>469510</v>
      </c>
    </row>
    <row r="95" spans="2:8" ht="12.95" customHeight="1" x14ac:dyDescent="0.2">
      <c r="B95" s="22" t="s">
        <v>298</v>
      </c>
      <c r="C95" s="26" t="s">
        <v>532</v>
      </c>
      <c r="D95" s="26" t="s">
        <v>568</v>
      </c>
      <c r="E95" s="26" t="s">
        <v>534</v>
      </c>
      <c r="F95" s="26" t="s">
        <v>535</v>
      </c>
      <c r="G95" s="26" t="s">
        <v>738</v>
      </c>
      <c r="H95" s="55">
        <v>237345</v>
      </c>
    </row>
    <row r="96" spans="2:8" ht="12.95" customHeight="1" x14ac:dyDescent="0.2">
      <c r="B96" s="22" t="s">
        <v>298</v>
      </c>
      <c r="C96" s="26" t="s">
        <v>532</v>
      </c>
      <c r="D96" s="26" t="s">
        <v>568</v>
      </c>
      <c r="E96" s="26" t="s">
        <v>534</v>
      </c>
      <c r="F96" s="26" t="s">
        <v>535</v>
      </c>
      <c r="G96" s="26" t="s">
        <v>757</v>
      </c>
      <c r="H96" s="55">
        <v>1165141</v>
      </c>
    </row>
    <row r="97" spans="2:8" ht="12.95" customHeight="1" x14ac:dyDescent="0.2">
      <c r="B97" s="22" t="s">
        <v>298</v>
      </c>
      <c r="C97" s="26" t="s">
        <v>532</v>
      </c>
      <c r="D97" s="26" t="s">
        <v>568</v>
      </c>
      <c r="E97" s="26" t="s">
        <v>546</v>
      </c>
      <c r="F97" s="26" t="s">
        <v>535</v>
      </c>
      <c r="G97" s="26" t="s">
        <v>731</v>
      </c>
      <c r="H97" s="55">
        <v>273148</v>
      </c>
    </row>
    <row r="98" spans="2:8" ht="12.95" customHeight="1" x14ac:dyDescent="0.2">
      <c r="B98" s="22" t="s">
        <v>298</v>
      </c>
      <c r="C98" s="26" t="s">
        <v>532</v>
      </c>
      <c r="D98" s="26" t="s">
        <v>533</v>
      </c>
      <c r="E98" s="26" t="s">
        <v>534</v>
      </c>
      <c r="F98" s="26" t="s">
        <v>570</v>
      </c>
      <c r="G98" s="26" t="s">
        <v>657</v>
      </c>
      <c r="H98" s="55">
        <v>6028</v>
      </c>
    </row>
    <row r="99" spans="2:8" ht="12.95" customHeight="1" x14ac:dyDescent="0.2">
      <c r="B99" s="22" t="s">
        <v>298</v>
      </c>
      <c r="C99" s="26" t="s">
        <v>532</v>
      </c>
      <c r="D99" s="26" t="s">
        <v>533</v>
      </c>
      <c r="E99" s="26" t="s">
        <v>534</v>
      </c>
      <c r="F99" s="26" t="s">
        <v>570</v>
      </c>
      <c r="G99" s="26" t="s">
        <v>658</v>
      </c>
      <c r="H99" s="55">
        <v>6026</v>
      </c>
    </row>
    <row r="100" spans="2:8" ht="12.95" customHeight="1" x14ac:dyDescent="0.2">
      <c r="B100" s="22" t="s">
        <v>298</v>
      </c>
      <c r="C100" s="26" t="s">
        <v>532</v>
      </c>
      <c r="D100" s="26" t="s">
        <v>533</v>
      </c>
      <c r="E100" s="26" t="s">
        <v>534</v>
      </c>
      <c r="F100" s="26" t="s">
        <v>570</v>
      </c>
      <c r="G100" s="26" t="s">
        <v>659</v>
      </c>
      <c r="H100" s="55">
        <v>5365</v>
      </c>
    </row>
    <row r="101" spans="2:8" ht="12.95" customHeight="1" x14ac:dyDescent="0.2">
      <c r="B101" s="22" t="s">
        <v>298</v>
      </c>
      <c r="C101" s="26" t="s">
        <v>532</v>
      </c>
      <c r="D101" s="26" t="s">
        <v>533</v>
      </c>
      <c r="E101" s="26" t="s">
        <v>534</v>
      </c>
      <c r="F101" s="26" t="s">
        <v>570</v>
      </c>
      <c r="G101" s="26" t="s">
        <v>660</v>
      </c>
      <c r="H101" s="55">
        <v>4762</v>
      </c>
    </row>
    <row r="102" spans="2:8" ht="12.95" customHeight="1" x14ac:dyDescent="0.2">
      <c r="B102" s="22" t="s">
        <v>298</v>
      </c>
      <c r="C102" s="26" t="s">
        <v>532</v>
      </c>
      <c r="D102" s="26" t="s">
        <v>533</v>
      </c>
      <c r="E102" s="26" t="s">
        <v>534</v>
      </c>
      <c r="F102" s="26" t="s">
        <v>535</v>
      </c>
      <c r="G102" s="26" t="s">
        <v>536</v>
      </c>
      <c r="H102" s="55">
        <v>25301</v>
      </c>
    </row>
    <row r="103" spans="2:8" ht="12.95" customHeight="1" x14ac:dyDescent="0.2">
      <c r="B103" s="22" t="s">
        <v>298</v>
      </c>
      <c r="C103" s="26" t="s">
        <v>532</v>
      </c>
      <c r="D103" s="26" t="s">
        <v>533</v>
      </c>
      <c r="E103" s="26" t="s">
        <v>534</v>
      </c>
      <c r="F103" s="26" t="s">
        <v>535</v>
      </c>
      <c r="G103" s="26" t="s">
        <v>537</v>
      </c>
      <c r="H103" s="55">
        <v>22729</v>
      </c>
    </row>
    <row r="104" spans="2:8" ht="12.95" customHeight="1" x14ac:dyDescent="0.2">
      <c r="B104" s="22" t="s">
        <v>298</v>
      </c>
      <c r="C104" s="26" t="s">
        <v>532</v>
      </c>
      <c r="D104" s="26" t="s">
        <v>533</v>
      </c>
      <c r="E104" s="26" t="s">
        <v>534</v>
      </c>
      <c r="F104" s="26" t="s">
        <v>535</v>
      </c>
      <c r="G104" s="26" t="s">
        <v>538</v>
      </c>
      <c r="H104" s="55">
        <v>74953</v>
      </c>
    </row>
    <row r="105" spans="2:8" ht="12.95" customHeight="1" x14ac:dyDescent="0.2">
      <c r="B105" s="22" t="s">
        <v>298</v>
      </c>
      <c r="C105" s="26" t="s">
        <v>532</v>
      </c>
      <c r="D105" s="26" t="s">
        <v>533</v>
      </c>
      <c r="E105" s="26" t="s">
        <v>534</v>
      </c>
      <c r="F105" s="26" t="s">
        <v>535</v>
      </c>
      <c r="G105" s="26" t="s">
        <v>539</v>
      </c>
      <c r="H105" s="55">
        <v>22620</v>
      </c>
    </row>
    <row r="106" spans="2:8" ht="12.95" customHeight="1" x14ac:dyDescent="0.2">
      <c r="B106" s="22" t="s">
        <v>298</v>
      </c>
      <c r="C106" s="26" t="s">
        <v>532</v>
      </c>
      <c r="D106" s="26" t="s">
        <v>533</v>
      </c>
      <c r="E106" s="26" t="s">
        <v>534</v>
      </c>
      <c r="F106" s="26" t="s">
        <v>535</v>
      </c>
      <c r="G106" s="26" t="s">
        <v>552</v>
      </c>
      <c r="H106" s="55">
        <v>28939</v>
      </c>
    </row>
    <row r="107" spans="2:8" ht="12.95" customHeight="1" x14ac:dyDescent="0.2">
      <c r="B107" s="22" t="s">
        <v>298</v>
      </c>
      <c r="C107" s="26" t="s">
        <v>532</v>
      </c>
      <c r="D107" s="26" t="s">
        <v>533</v>
      </c>
      <c r="E107" s="26" t="s">
        <v>534</v>
      </c>
      <c r="F107" s="26" t="s">
        <v>535</v>
      </c>
      <c r="G107" s="26" t="s">
        <v>555</v>
      </c>
      <c r="H107" s="55">
        <v>47311</v>
      </c>
    </row>
    <row r="108" spans="2:8" ht="12.95" customHeight="1" x14ac:dyDescent="0.2">
      <c r="B108" s="22" t="s">
        <v>298</v>
      </c>
      <c r="C108" s="26" t="s">
        <v>532</v>
      </c>
      <c r="D108" s="26" t="s">
        <v>533</v>
      </c>
      <c r="E108" s="26" t="s">
        <v>534</v>
      </c>
      <c r="F108" s="26" t="s">
        <v>535</v>
      </c>
      <c r="G108" s="26" t="s">
        <v>556</v>
      </c>
      <c r="H108" s="55">
        <v>151645</v>
      </c>
    </row>
    <row r="109" spans="2:8" ht="12.95" customHeight="1" x14ac:dyDescent="0.2">
      <c r="B109" s="22" t="s">
        <v>298</v>
      </c>
      <c r="C109" s="26" t="s">
        <v>532</v>
      </c>
      <c r="D109" s="26" t="s">
        <v>533</v>
      </c>
      <c r="E109" s="26" t="s">
        <v>534</v>
      </c>
      <c r="F109" s="26" t="s">
        <v>535</v>
      </c>
      <c r="G109" s="26" t="s">
        <v>557</v>
      </c>
      <c r="H109" s="55">
        <v>71873</v>
      </c>
    </row>
    <row r="110" spans="2:8" ht="12.95" customHeight="1" x14ac:dyDescent="0.2">
      <c r="B110" s="22" t="s">
        <v>298</v>
      </c>
      <c r="C110" s="26" t="s">
        <v>532</v>
      </c>
      <c r="D110" s="26" t="s">
        <v>533</v>
      </c>
      <c r="E110" s="26" t="s">
        <v>534</v>
      </c>
      <c r="F110" s="26" t="s">
        <v>535</v>
      </c>
      <c r="G110" s="26" t="s">
        <v>560</v>
      </c>
      <c r="H110" s="55">
        <v>13997</v>
      </c>
    </row>
    <row r="111" spans="2:8" ht="12.95" customHeight="1" x14ac:dyDescent="0.2">
      <c r="B111" s="22" t="s">
        <v>298</v>
      </c>
      <c r="C111" s="26" t="s">
        <v>532</v>
      </c>
      <c r="D111" s="26" t="s">
        <v>533</v>
      </c>
      <c r="E111" s="26" t="s">
        <v>534</v>
      </c>
      <c r="F111" s="26" t="s">
        <v>535</v>
      </c>
      <c r="G111" s="26" t="s">
        <v>561</v>
      </c>
      <c r="H111" s="55">
        <v>25526</v>
      </c>
    </row>
    <row r="112" spans="2:8" ht="12.95" customHeight="1" x14ac:dyDescent="0.2">
      <c r="B112" s="22" t="s">
        <v>298</v>
      </c>
      <c r="C112" s="26" t="s">
        <v>532</v>
      </c>
      <c r="D112" s="26" t="s">
        <v>533</v>
      </c>
      <c r="E112" s="26" t="s">
        <v>534</v>
      </c>
      <c r="F112" s="26" t="s">
        <v>535</v>
      </c>
      <c r="G112" s="26" t="s">
        <v>562</v>
      </c>
      <c r="H112" s="55">
        <v>268045</v>
      </c>
    </row>
    <row r="113" spans="2:8" ht="12.95" customHeight="1" x14ac:dyDescent="0.2">
      <c r="B113" s="22" t="s">
        <v>298</v>
      </c>
      <c r="C113" s="26" t="s">
        <v>532</v>
      </c>
      <c r="D113" s="26" t="s">
        <v>533</v>
      </c>
      <c r="E113" s="26" t="s">
        <v>534</v>
      </c>
      <c r="F113" s="26" t="s">
        <v>535</v>
      </c>
      <c r="G113" s="26" t="s">
        <v>563</v>
      </c>
      <c r="H113" s="55">
        <v>76297</v>
      </c>
    </row>
    <row r="114" spans="2:8" ht="12.95" customHeight="1" x14ac:dyDescent="0.2">
      <c r="B114" s="22" t="s">
        <v>298</v>
      </c>
      <c r="C114" s="26" t="s">
        <v>532</v>
      </c>
      <c r="D114" s="26" t="s">
        <v>533</v>
      </c>
      <c r="E114" s="26" t="s">
        <v>534</v>
      </c>
      <c r="F114" s="26" t="s">
        <v>535</v>
      </c>
      <c r="G114" s="26" t="s">
        <v>564</v>
      </c>
      <c r="H114" s="55">
        <v>22530</v>
      </c>
    </row>
    <row r="115" spans="2:8" ht="12.95" customHeight="1" x14ac:dyDescent="0.2">
      <c r="B115" s="22" t="s">
        <v>298</v>
      </c>
      <c r="C115" s="26" t="s">
        <v>532</v>
      </c>
      <c r="D115" s="26" t="s">
        <v>533</v>
      </c>
      <c r="E115" s="26" t="s">
        <v>534</v>
      </c>
      <c r="F115" s="26" t="s">
        <v>535</v>
      </c>
      <c r="G115" s="26" t="s">
        <v>565</v>
      </c>
      <c r="H115" s="55">
        <v>76540</v>
      </c>
    </row>
    <row r="116" spans="2:8" ht="12.95" customHeight="1" x14ac:dyDescent="0.2">
      <c r="B116" s="22" t="s">
        <v>298</v>
      </c>
      <c r="C116" s="26" t="s">
        <v>532</v>
      </c>
      <c r="D116" s="26" t="s">
        <v>533</v>
      </c>
      <c r="E116" s="26" t="s">
        <v>534</v>
      </c>
      <c r="F116" s="26" t="s">
        <v>535</v>
      </c>
      <c r="G116" s="26" t="s">
        <v>566</v>
      </c>
      <c r="H116" s="55">
        <v>27224</v>
      </c>
    </row>
    <row r="117" spans="2:8" ht="12.95" customHeight="1" x14ac:dyDescent="0.2">
      <c r="B117" s="22" t="s">
        <v>298</v>
      </c>
      <c r="C117" s="26" t="s">
        <v>532</v>
      </c>
      <c r="D117" s="26" t="s">
        <v>533</v>
      </c>
      <c r="E117" s="26" t="s">
        <v>534</v>
      </c>
      <c r="F117" s="26" t="s">
        <v>535</v>
      </c>
      <c r="G117" s="26" t="s">
        <v>567</v>
      </c>
      <c r="H117" s="55">
        <v>14531</v>
      </c>
    </row>
    <row r="118" spans="2:8" ht="12.95" customHeight="1" x14ac:dyDescent="0.2">
      <c r="B118" s="22" t="s">
        <v>298</v>
      </c>
      <c r="C118" s="26" t="s">
        <v>532</v>
      </c>
      <c r="D118" s="26" t="s">
        <v>533</v>
      </c>
      <c r="E118" s="26" t="s">
        <v>534</v>
      </c>
      <c r="F118" s="26" t="s">
        <v>535</v>
      </c>
      <c r="G118" s="26" t="s">
        <v>632</v>
      </c>
      <c r="H118" s="55">
        <v>76279</v>
      </c>
    </row>
    <row r="119" spans="2:8" ht="12.95" customHeight="1" x14ac:dyDescent="0.2">
      <c r="B119" s="22" t="s">
        <v>298</v>
      </c>
      <c r="C119" s="26" t="s">
        <v>532</v>
      </c>
      <c r="D119" s="26" t="s">
        <v>533</v>
      </c>
      <c r="E119" s="26" t="s">
        <v>534</v>
      </c>
      <c r="F119" s="26" t="s">
        <v>535</v>
      </c>
      <c r="G119" s="26" t="s">
        <v>633</v>
      </c>
      <c r="H119" s="55">
        <v>71778</v>
      </c>
    </row>
    <row r="120" spans="2:8" ht="12.95" customHeight="1" x14ac:dyDescent="0.2">
      <c r="B120" s="22" t="s">
        <v>298</v>
      </c>
      <c r="C120" s="26" t="s">
        <v>532</v>
      </c>
      <c r="D120" s="26" t="s">
        <v>533</v>
      </c>
      <c r="E120" s="26" t="s">
        <v>534</v>
      </c>
      <c r="F120" s="26" t="s">
        <v>535</v>
      </c>
      <c r="G120" s="26" t="s">
        <v>634</v>
      </c>
      <c r="H120" s="55">
        <v>185743</v>
      </c>
    </row>
    <row r="121" spans="2:8" ht="12.95" customHeight="1" x14ac:dyDescent="0.2">
      <c r="B121" s="22" t="s">
        <v>298</v>
      </c>
      <c r="C121" s="26" t="s">
        <v>532</v>
      </c>
      <c r="D121" s="26" t="s">
        <v>533</v>
      </c>
      <c r="E121" s="26" t="s">
        <v>534</v>
      </c>
      <c r="F121" s="26" t="s">
        <v>535</v>
      </c>
      <c r="G121" s="26" t="s">
        <v>635</v>
      </c>
      <c r="H121" s="55">
        <v>111103</v>
      </c>
    </row>
    <row r="122" spans="2:8" ht="12.95" customHeight="1" x14ac:dyDescent="0.2">
      <c r="B122" s="22" t="s">
        <v>298</v>
      </c>
      <c r="C122" s="26" t="s">
        <v>532</v>
      </c>
      <c r="D122" s="26" t="s">
        <v>533</v>
      </c>
      <c r="E122" s="26" t="s">
        <v>534</v>
      </c>
      <c r="F122" s="26" t="s">
        <v>535</v>
      </c>
      <c r="G122" s="26" t="s">
        <v>636</v>
      </c>
      <c r="H122" s="55">
        <v>22766</v>
      </c>
    </row>
    <row r="123" spans="2:8" ht="12.95" customHeight="1" x14ac:dyDescent="0.2">
      <c r="B123" s="22" t="s">
        <v>298</v>
      </c>
      <c r="C123" s="26" t="s">
        <v>532</v>
      </c>
      <c r="D123" s="26" t="s">
        <v>533</v>
      </c>
      <c r="E123" s="26" t="s">
        <v>534</v>
      </c>
      <c r="F123" s="26" t="s">
        <v>535</v>
      </c>
      <c r="G123" s="26" t="s">
        <v>637</v>
      </c>
      <c r="H123" s="55">
        <v>63369</v>
      </c>
    </row>
    <row r="124" spans="2:8" ht="12.95" customHeight="1" x14ac:dyDescent="0.2">
      <c r="B124" s="22" t="s">
        <v>298</v>
      </c>
      <c r="C124" s="26" t="s">
        <v>532</v>
      </c>
      <c r="D124" s="26" t="s">
        <v>533</v>
      </c>
      <c r="E124" s="26" t="s">
        <v>534</v>
      </c>
      <c r="F124" s="26" t="s">
        <v>535</v>
      </c>
      <c r="G124" s="26" t="s">
        <v>638</v>
      </c>
      <c r="H124" s="55">
        <v>1530</v>
      </c>
    </row>
    <row r="125" spans="2:8" ht="12.95" customHeight="1" x14ac:dyDescent="0.2">
      <c r="B125" s="22" t="s">
        <v>298</v>
      </c>
      <c r="C125" s="26" t="s">
        <v>532</v>
      </c>
      <c r="D125" s="26" t="s">
        <v>533</v>
      </c>
      <c r="E125" s="26" t="s">
        <v>534</v>
      </c>
      <c r="F125" s="26" t="s">
        <v>535</v>
      </c>
      <c r="G125" s="26" t="s">
        <v>639</v>
      </c>
      <c r="H125" s="55">
        <v>4457</v>
      </c>
    </row>
    <row r="126" spans="2:8" ht="12.95" customHeight="1" x14ac:dyDescent="0.2">
      <c r="B126" s="22" t="s">
        <v>298</v>
      </c>
      <c r="C126" s="26" t="s">
        <v>532</v>
      </c>
      <c r="D126" s="26" t="s">
        <v>533</v>
      </c>
      <c r="E126" s="26" t="s">
        <v>534</v>
      </c>
      <c r="F126" s="26" t="s">
        <v>535</v>
      </c>
      <c r="G126" s="26" t="s">
        <v>640</v>
      </c>
      <c r="H126" s="55">
        <v>564308</v>
      </c>
    </row>
    <row r="127" spans="2:8" ht="12.95" customHeight="1" x14ac:dyDescent="0.2">
      <c r="B127" s="22" t="s">
        <v>298</v>
      </c>
      <c r="C127" s="26" t="s">
        <v>532</v>
      </c>
      <c r="D127" s="26" t="s">
        <v>533</v>
      </c>
      <c r="E127" s="26" t="s">
        <v>534</v>
      </c>
      <c r="F127" s="26" t="s">
        <v>535</v>
      </c>
      <c r="G127" s="26" t="s">
        <v>651</v>
      </c>
      <c r="H127" s="55">
        <v>229552</v>
      </c>
    </row>
    <row r="128" spans="2:8" ht="12.95" customHeight="1" x14ac:dyDescent="0.2">
      <c r="B128" s="22" t="s">
        <v>298</v>
      </c>
      <c r="C128" s="26" t="s">
        <v>532</v>
      </c>
      <c r="D128" s="26" t="s">
        <v>533</v>
      </c>
      <c r="E128" s="26" t="s">
        <v>534</v>
      </c>
      <c r="F128" s="26" t="s">
        <v>535</v>
      </c>
      <c r="G128" s="26" t="s">
        <v>652</v>
      </c>
      <c r="H128" s="55">
        <v>118137</v>
      </c>
    </row>
    <row r="129" spans="2:8" ht="12.95" customHeight="1" x14ac:dyDescent="0.2">
      <c r="B129" s="22" t="s">
        <v>298</v>
      </c>
      <c r="C129" s="26" t="s">
        <v>532</v>
      </c>
      <c r="D129" s="26" t="s">
        <v>533</v>
      </c>
      <c r="E129" s="26" t="s">
        <v>534</v>
      </c>
      <c r="F129" s="26" t="s">
        <v>535</v>
      </c>
      <c r="G129" s="26" t="s">
        <v>655</v>
      </c>
      <c r="H129" s="55">
        <v>157117</v>
      </c>
    </row>
    <row r="130" spans="2:8" ht="12.95" customHeight="1" x14ac:dyDescent="0.2">
      <c r="B130" s="22" t="s">
        <v>298</v>
      </c>
      <c r="C130" s="26" t="s">
        <v>532</v>
      </c>
      <c r="D130" s="26" t="s">
        <v>533</v>
      </c>
      <c r="E130" s="26" t="s">
        <v>534</v>
      </c>
      <c r="F130" s="26" t="s">
        <v>535</v>
      </c>
      <c r="G130" s="26" t="s">
        <v>656</v>
      </c>
      <c r="H130" s="55">
        <v>3129</v>
      </c>
    </row>
    <row r="131" spans="2:8" ht="12.95" customHeight="1" x14ac:dyDescent="0.2">
      <c r="B131" s="22" t="s">
        <v>298</v>
      </c>
      <c r="C131" s="26" t="s">
        <v>532</v>
      </c>
      <c r="D131" s="26" t="s">
        <v>533</v>
      </c>
      <c r="E131" s="26" t="s">
        <v>534</v>
      </c>
      <c r="F131" s="26" t="s">
        <v>535</v>
      </c>
      <c r="G131" s="26" t="s">
        <v>661</v>
      </c>
      <c r="H131" s="55">
        <v>23492</v>
      </c>
    </row>
    <row r="132" spans="2:8" ht="12.95" customHeight="1" x14ac:dyDescent="0.2">
      <c r="B132" s="22" t="s">
        <v>298</v>
      </c>
      <c r="C132" s="26" t="s">
        <v>532</v>
      </c>
      <c r="D132" s="26" t="s">
        <v>533</v>
      </c>
      <c r="E132" s="26" t="s">
        <v>534</v>
      </c>
      <c r="F132" s="26" t="s">
        <v>535</v>
      </c>
      <c r="G132" s="26" t="s">
        <v>662</v>
      </c>
      <c r="H132" s="55">
        <v>119258</v>
      </c>
    </row>
    <row r="133" spans="2:8" ht="12.95" customHeight="1" x14ac:dyDescent="0.2">
      <c r="B133" s="22" t="s">
        <v>298</v>
      </c>
      <c r="C133" s="26" t="s">
        <v>532</v>
      </c>
      <c r="D133" s="26" t="s">
        <v>533</v>
      </c>
      <c r="E133" s="26" t="s">
        <v>534</v>
      </c>
      <c r="F133" s="26" t="s">
        <v>535</v>
      </c>
      <c r="G133" s="26" t="s">
        <v>663</v>
      </c>
      <c r="H133" s="55">
        <v>121213</v>
      </c>
    </row>
    <row r="134" spans="2:8" ht="12.95" customHeight="1" x14ac:dyDescent="0.2">
      <c r="B134" s="22" t="s">
        <v>298</v>
      </c>
      <c r="C134" s="26" t="s">
        <v>532</v>
      </c>
      <c r="D134" s="26" t="s">
        <v>533</v>
      </c>
      <c r="E134" s="26" t="s">
        <v>534</v>
      </c>
      <c r="F134" s="26" t="s">
        <v>535</v>
      </c>
      <c r="G134" s="26" t="s">
        <v>664</v>
      </c>
      <c r="H134" s="55">
        <v>120544</v>
      </c>
    </row>
    <row r="135" spans="2:8" ht="12.95" customHeight="1" x14ac:dyDescent="0.2">
      <c r="B135" s="22" t="s">
        <v>298</v>
      </c>
      <c r="C135" s="26" t="s">
        <v>532</v>
      </c>
      <c r="D135" s="26" t="s">
        <v>533</v>
      </c>
      <c r="E135" s="26" t="s">
        <v>534</v>
      </c>
      <c r="F135" s="26" t="s">
        <v>535</v>
      </c>
      <c r="G135" s="26" t="s">
        <v>665</v>
      </c>
      <c r="H135" s="55">
        <v>92078</v>
      </c>
    </row>
    <row r="136" spans="2:8" ht="12.95" customHeight="1" x14ac:dyDescent="0.2">
      <c r="B136" s="22" t="s">
        <v>298</v>
      </c>
      <c r="C136" s="26" t="s">
        <v>532</v>
      </c>
      <c r="D136" s="26" t="s">
        <v>533</v>
      </c>
      <c r="E136" s="26" t="s">
        <v>534</v>
      </c>
      <c r="F136" s="26" t="s">
        <v>535</v>
      </c>
      <c r="G136" s="26" t="s">
        <v>666</v>
      </c>
      <c r="H136" s="55">
        <v>30313</v>
      </c>
    </row>
    <row r="137" spans="2:8" ht="12.95" customHeight="1" x14ac:dyDescent="0.2">
      <c r="B137" s="22" t="s">
        <v>298</v>
      </c>
      <c r="C137" s="26" t="s">
        <v>532</v>
      </c>
      <c r="D137" s="26" t="s">
        <v>533</v>
      </c>
      <c r="E137" s="26" t="s">
        <v>534</v>
      </c>
      <c r="F137" s="26" t="s">
        <v>535</v>
      </c>
      <c r="G137" s="26" t="s">
        <v>667</v>
      </c>
      <c r="H137" s="55">
        <v>60296</v>
      </c>
    </row>
    <row r="138" spans="2:8" ht="12.95" customHeight="1" x14ac:dyDescent="0.2">
      <c r="B138" s="22" t="s">
        <v>298</v>
      </c>
      <c r="C138" s="26" t="s">
        <v>532</v>
      </c>
      <c r="D138" s="26" t="s">
        <v>533</v>
      </c>
      <c r="E138" s="26" t="s">
        <v>534</v>
      </c>
      <c r="F138" s="26" t="s">
        <v>535</v>
      </c>
      <c r="G138" s="26" t="s">
        <v>668</v>
      </c>
      <c r="H138" s="55">
        <v>60248</v>
      </c>
    </row>
    <row r="139" spans="2:8" ht="12.95" customHeight="1" x14ac:dyDescent="0.2">
      <c r="B139" s="22" t="s">
        <v>298</v>
      </c>
      <c r="C139" s="26" t="s">
        <v>532</v>
      </c>
      <c r="D139" s="26" t="s">
        <v>533</v>
      </c>
      <c r="E139" s="26" t="s">
        <v>534</v>
      </c>
      <c r="F139" s="26" t="s">
        <v>535</v>
      </c>
      <c r="G139" s="26" t="s">
        <v>669</v>
      </c>
      <c r="H139" s="55">
        <v>60192</v>
      </c>
    </row>
    <row r="140" spans="2:8" ht="12.95" customHeight="1" x14ac:dyDescent="0.2">
      <c r="B140" s="22" t="s">
        <v>298</v>
      </c>
      <c r="C140" s="26" t="s">
        <v>532</v>
      </c>
      <c r="D140" s="26" t="s">
        <v>533</v>
      </c>
      <c r="E140" s="26" t="s">
        <v>534</v>
      </c>
      <c r="F140" s="26" t="s">
        <v>535</v>
      </c>
      <c r="G140" s="26" t="s">
        <v>670</v>
      </c>
      <c r="H140" s="55">
        <v>210738</v>
      </c>
    </row>
    <row r="141" spans="2:8" ht="12.95" customHeight="1" x14ac:dyDescent="0.2">
      <c r="B141" s="22" t="s">
        <v>298</v>
      </c>
      <c r="C141" s="26" t="s">
        <v>532</v>
      </c>
      <c r="D141" s="26" t="s">
        <v>533</v>
      </c>
      <c r="E141" s="26" t="s">
        <v>534</v>
      </c>
      <c r="F141" s="26" t="s">
        <v>535</v>
      </c>
      <c r="G141" s="26" t="s">
        <v>671</v>
      </c>
      <c r="H141" s="55">
        <v>46348</v>
      </c>
    </row>
    <row r="142" spans="2:8" ht="12.95" customHeight="1" x14ac:dyDescent="0.2">
      <c r="B142" s="22" t="s">
        <v>298</v>
      </c>
      <c r="C142" s="26" t="s">
        <v>532</v>
      </c>
      <c r="D142" s="26" t="s">
        <v>533</v>
      </c>
      <c r="E142" s="26" t="s">
        <v>534</v>
      </c>
      <c r="F142" s="26" t="s">
        <v>535</v>
      </c>
      <c r="G142" s="26" t="s">
        <v>672</v>
      </c>
      <c r="H142" s="55">
        <v>120417</v>
      </c>
    </row>
    <row r="143" spans="2:8" ht="12.95" customHeight="1" x14ac:dyDescent="0.2">
      <c r="B143" s="22" t="s">
        <v>298</v>
      </c>
      <c r="C143" s="26" t="s">
        <v>532</v>
      </c>
      <c r="D143" s="26" t="s">
        <v>533</v>
      </c>
      <c r="E143" s="26" t="s">
        <v>534</v>
      </c>
      <c r="F143" s="26" t="s">
        <v>535</v>
      </c>
      <c r="G143" s="26" t="s">
        <v>673</v>
      </c>
      <c r="H143" s="55">
        <v>51748</v>
      </c>
    </row>
    <row r="144" spans="2:8" ht="12.95" customHeight="1" x14ac:dyDescent="0.2">
      <c r="B144" s="22" t="s">
        <v>298</v>
      </c>
      <c r="C144" s="26" t="s">
        <v>532</v>
      </c>
      <c r="D144" s="26" t="s">
        <v>533</v>
      </c>
      <c r="E144" s="26" t="s">
        <v>534</v>
      </c>
      <c r="F144" s="26" t="s">
        <v>535</v>
      </c>
      <c r="G144" s="26" t="s">
        <v>674</v>
      </c>
      <c r="H144" s="55">
        <v>34662</v>
      </c>
    </row>
    <row r="145" spans="2:8" ht="12.95" customHeight="1" x14ac:dyDescent="0.2">
      <c r="B145" s="22" t="s">
        <v>298</v>
      </c>
      <c r="C145" s="26" t="s">
        <v>532</v>
      </c>
      <c r="D145" s="26" t="s">
        <v>533</v>
      </c>
      <c r="E145" s="26" t="s">
        <v>534</v>
      </c>
      <c r="F145" s="26" t="s">
        <v>535</v>
      </c>
      <c r="G145" s="26" t="s">
        <v>677</v>
      </c>
      <c r="H145" s="55">
        <v>109739</v>
      </c>
    </row>
    <row r="146" spans="2:8" ht="12.95" customHeight="1" x14ac:dyDescent="0.2">
      <c r="B146" s="22" t="s">
        <v>298</v>
      </c>
      <c r="C146" s="26" t="s">
        <v>532</v>
      </c>
      <c r="D146" s="26" t="s">
        <v>533</v>
      </c>
      <c r="E146" s="26" t="s">
        <v>534</v>
      </c>
      <c r="F146" s="26" t="s">
        <v>535</v>
      </c>
      <c r="G146" s="26" t="s">
        <v>679</v>
      </c>
      <c r="H146" s="55">
        <v>7994</v>
      </c>
    </row>
    <row r="147" spans="2:8" ht="12.95" customHeight="1" x14ac:dyDescent="0.2">
      <c r="B147" s="22" t="s">
        <v>298</v>
      </c>
      <c r="C147" s="26" t="s">
        <v>532</v>
      </c>
      <c r="D147" s="26" t="s">
        <v>533</v>
      </c>
      <c r="E147" s="26" t="s">
        <v>534</v>
      </c>
      <c r="F147" s="26" t="s">
        <v>535</v>
      </c>
      <c r="G147" s="26" t="s">
        <v>683</v>
      </c>
      <c r="H147" s="55">
        <v>70724</v>
      </c>
    </row>
    <row r="148" spans="2:8" ht="12.95" customHeight="1" x14ac:dyDescent="0.2">
      <c r="B148" s="22" t="s">
        <v>298</v>
      </c>
      <c r="C148" s="26" t="s">
        <v>532</v>
      </c>
      <c r="D148" s="26" t="s">
        <v>533</v>
      </c>
      <c r="E148" s="26" t="s">
        <v>534</v>
      </c>
      <c r="F148" s="26" t="s">
        <v>535</v>
      </c>
      <c r="G148" s="26" t="s">
        <v>686</v>
      </c>
      <c r="H148" s="55">
        <v>4066</v>
      </c>
    </row>
    <row r="149" spans="2:8" ht="12.95" customHeight="1" x14ac:dyDescent="0.2">
      <c r="B149" s="22" t="s">
        <v>298</v>
      </c>
      <c r="C149" s="26" t="s">
        <v>532</v>
      </c>
      <c r="D149" s="26" t="s">
        <v>533</v>
      </c>
      <c r="E149" s="26" t="s">
        <v>534</v>
      </c>
      <c r="F149" s="26" t="s">
        <v>535</v>
      </c>
      <c r="G149" s="26" t="s">
        <v>693</v>
      </c>
      <c r="H149" s="55">
        <v>16038</v>
      </c>
    </row>
    <row r="150" spans="2:8" ht="12.95" customHeight="1" x14ac:dyDescent="0.2">
      <c r="B150" s="22" t="s">
        <v>298</v>
      </c>
      <c r="C150" s="26" t="s">
        <v>532</v>
      </c>
      <c r="D150" s="26" t="s">
        <v>533</v>
      </c>
      <c r="E150" s="26" t="s">
        <v>534</v>
      </c>
      <c r="F150" s="26" t="s">
        <v>535</v>
      </c>
      <c r="G150" s="26" t="s">
        <v>694</v>
      </c>
      <c r="H150" s="55">
        <v>30158</v>
      </c>
    </row>
    <row r="151" spans="2:8" ht="12.95" customHeight="1" x14ac:dyDescent="0.2">
      <c r="B151" s="22" t="s">
        <v>298</v>
      </c>
      <c r="C151" s="26" t="s">
        <v>532</v>
      </c>
      <c r="D151" s="26" t="s">
        <v>533</v>
      </c>
      <c r="E151" s="26" t="s">
        <v>534</v>
      </c>
      <c r="F151" s="26" t="s">
        <v>535</v>
      </c>
      <c r="G151" s="26" t="s">
        <v>696</v>
      </c>
      <c r="H151" s="55">
        <v>6173</v>
      </c>
    </row>
    <row r="152" spans="2:8" ht="12.95" customHeight="1" x14ac:dyDescent="0.2">
      <c r="B152" s="22" t="s">
        <v>298</v>
      </c>
      <c r="C152" s="26" t="s">
        <v>532</v>
      </c>
      <c r="D152" s="26" t="s">
        <v>533</v>
      </c>
      <c r="E152" s="26" t="s">
        <v>534</v>
      </c>
      <c r="F152" s="26" t="s">
        <v>535</v>
      </c>
      <c r="G152" s="26" t="s">
        <v>699</v>
      </c>
      <c r="H152" s="55">
        <v>60346</v>
      </c>
    </row>
    <row r="153" spans="2:8" ht="12.95" customHeight="1" x14ac:dyDescent="0.2">
      <c r="B153" s="22" t="s">
        <v>298</v>
      </c>
      <c r="C153" s="26" t="s">
        <v>532</v>
      </c>
      <c r="D153" s="26" t="s">
        <v>533</v>
      </c>
      <c r="E153" s="26" t="s">
        <v>534</v>
      </c>
      <c r="F153" s="26" t="s">
        <v>535</v>
      </c>
      <c r="G153" s="26" t="s">
        <v>702</v>
      </c>
      <c r="H153" s="55">
        <v>111770</v>
      </c>
    </row>
    <row r="154" spans="2:8" ht="12.95" customHeight="1" x14ac:dyDescent="0.2">
      <c r="B154" s="22" t="s">
        <v>298</v>
      </c>
      <c r="C154" s="26" t="s">
        <v>532</v>
      </c>
      <c r="D154" s="26" t="s">
        <v>533</v>
      </c>
      <c r="E154" s="26" t="s">
        <v>534</v>
      </c>
      <c r="F154" s="26" t="s">
        <v>535</v>
      </c>
      <c r="G154" s="26" t="s">
        <v>703</v>
      </c>
      <c r="H154" s="55">
        <v>50012</v>
      </c>
    </row>
    <row r="155" spans="2:8" ht="12.95" customHeight="1" x14ac:dyDescent="0.2">
      <c r="B155" s="22" t="s">
        <v>298</v>
      </c>
      <c r="C155" s="26" t="s">
        <v>532</v>
      </c>
      <c r="D155" s="26" t="s">
        <v>533</v>
      </c>
      <c r="E155" s="26" t="s">
        <v>534</v>
      </c>
      <c r="F155" s="26" t="s">
        <v>535</v>
      </c>
      <c r="G155" s="26" t="s">
        <v>711</v>
      </c>
      <c r="H155" s="55">
        <v>267968</v>
      </c>
    </row>
    <row r="156" spans="2:8" ht="12.95" customHeight="1" x14ac:dyDescent="0.2">
      <c r="B156" s="22" t="s">
        <v>298</v>
      </c>
      <c r="C156" s="26" t="s">
        <v>532</v>
      </c>
      <c r="D156" s="26" t="s">
        <v>533</v>
      </c>
      <c r="E156" s="26" t="s">
        <v>534</v>
      </c>
      <c r="F156" s="26" t="s">
        <v>535</v>
      </c>
      <c r="G156" s="26" t="s">
        <v>712</v>
      </c>
      <c r="H156" s="55">
        <v>192562</v>
      </c>
    </row>
    <row r="157" spans="2:8" ht="12.95" customHeight="1" x14ac:dyDescent="0.2">
      <c r="B157" s="22" t="s">
        <v>298</v>
      </c>
      <c r="C157" s="26" t="s">
        <v>532</v>
      </c>
      <c r="D157" s="26" t="s">
        <v>533</v>
      </c>
      <c r="E157" s="26" t="s">
        <v>534</v>
      </c>
      <c r="F157" s="26" t="s">
        <v>535</v>
      </c>
      <c r="G157" s="26" t="s">
        <v>713</v>
      </c>
      <c r="H157" s="55">
        <v>168521</v>
      </c>
    </row>
    <row r="158" spans="2:8" ht="12.95" customHeight="1" x14ac:dyDescent="0.2">
      <c r="B158" s="22" t="s">
        <v>298</v>
      </c>
      <c r="C158" s="26" t="s">
        <v>532</v>
      </c>
      <c r="D158" s="26" t="s">
        <v>533</v>
      </c>
      <c r="E158" s="26" t="s">
        <v>534</v>
      </c>
      <c r="F158" s="26" t="s">
        <v>535</v>
      </c>
      <c r="G158" s="26" t="s">
        <v>719</v>
      </c>
      <c r="H158" s="55">
        <v>251776</v>
      </c>
    </row>
    <row r="159" spans="2:8" ht="12.95" customHeight="1" x14ac:dyDescent="0.2">
      <c r="B159" s="22" t="s">
        <v>298</v>
      </c>
      <c r="C159" s="26" t="s">
        <v>532</v>
      </c>
      <c r="D159" s="26" t="s">
        <v>533</v>
      </c>
      <c r="E159" s="26" t="s">
        <v>534</v>
      </c>
      <c r="F159" s="26" t="s">
        <v>535</v>
      </c>
      <c r="G159" s="26" t="s">
        <v>725</v>
      </c>
      <c r="H159" s="55">
        <v>16223</v>
      </c>
    </row>
    <row r="160" spans="2:8" ht="12.95" customHeight="1" x14ac:dyDescent="0.2">
      <c r="B160" s="22" t="s">
        <v>298</v>
      </c>
      <c r="C160" s="26" t="s">
        <v>532</v>
      </c>
      <c r="D160" s="26" t="s">
        <v>533</v>
      </c>
      <c r="E160" s="26" t="s">
        <v>534</v>
      </c>
      <c r="F160" s="26" t="s">
        <v>535</v>
      </c>
      <c r="G160" s="26" t="s">
        <v>726</v>
      </c>
      <c r="H160" s="55">
        <v>107531</v>
      </c>
    </row>
    <row r="161" spans="2:8" ht="12.95" customHeight="1" x14ac:dyDescent="0.2">
      <c r="B161" s="22" t="s">
        <v>298</v>
      </c>
      <c r="C161" s="26" t="s">
        <v>532</v>
      </c>
      <c r="D161" s="26" t="s">
        <v>533</v>
      </c>
      <c r="E161" s="26" t="s">
        <v>534</v>
      </c>
      <c r="F161" s="26" t="s">
        <v>535</v>
      </c>
      <c r="G161" s="26" t="s">
        <v>730</v>
      </c>
      <c r="H161" s="55">
        <v>15277</v>
      </c>
    </row>
    <row r="162" spans="2:8" ht="12.95" customHeight="1" x14ac:dyDescent="0.2">
      <c r="B162" s="22" t="s">
        <v>298</v>
      </c>
      <c r="C162" s="26" t="s">
        <v>532</v>
      </c>
      <c r="D162" s="26" t="s">
        <v>533</v>
      </c>
      <c r="E162" s="26" t="s">
        <v>534</v>
      </c>
      <c r="F162" s="26" t="s">
        <v>535</v>
      </c>
      <c r="G162" s="26" t="s">
        <v>734</v>
      </c>
      <c r="H162" s="55">
        <v>36080</v>
      </c>
    </row>
    <row r="163" spans="2:8" ht="12.95" customHeight="1" x14ac:dyDescent="0.2">
      <c r="B163" s="22" t="s">
        <v>298</v>
      </c>
      <c r="C163" s="26" t="s">
        <v>532</v>
      </c>
      <c r="D163" s="26" t="s">
        <v>533</v>
      </c>
      <c r="E163" s="26" t="s">
        <v>534</v>
      </c>
      <c r="F163" s="26" t="s">
        <v>535</v>
      </c>
      <c r="G163" s="26" t="s">
        <v>739</v>
      </c>
      <c r="H163" s="55">
        <v>4332</v>
      </c>
    </row>
    <row r="164" spans="2:8" ht="12.95" customHeight="1" x14ac:dyDescent="0.2">
      <c r="B164" s="22" t="s">
        <v>298</v>
      </c>
      <c r="C164" s="26" t="s">
        <v>532</v>
      </c>
      <c r="D164" s="26" t="s">
        <v>533</v>
      </c>
      <c r="E164" s="26" t="s">
        <v>540</v>
      </c>
      <c r="F164" s="26" t="s">
        <v>535</v>
      </c>
      <c r="G164" s="26" t="s">
        <v>541</v>
      </c>
      <c r="H164" s="55">
        <v>3742</v>
      </c>
    </row>
    <row r="165" spans="2:8" ht="12.95" customHeight="1" x14ac:dyDescent="0.2">
      <c r="B165" s="22" t="s">
        <v>298</v>
      </c>
      <c r="C165" s="26" t="s">
        <v>532</v>
      </c>
      <c r="D165" s="26" t="s">
        <v>533</v>
      </c>
      <c r="E165" s="26" t="s">
        <v>540</v>
      </c>
      <c r="F165" s="26" t="s">
        <v>535</v>
      </c>
      <c r="G165" s="26" t="s">
        <v>542</v>
      </c>
      <c r="H165" s="55">
        <v>3717</v>
      </c>
    </row>
    <row r="166" spans="2:8" ht="12.95" customHeight="1" x14ac:dyDescent="0.2">
      <c r="B166" s="22" t="s">
        <v>298</v>
      </c>
      <c r="C166" s="26" t="s">
        <v>532</v>
      </c>
      <c r="D166" s="26" t="s">
        <v>533</v>
      </c>
      <c r="E166" s="26" t="s">
        <v>540</v>
      </c>
      <c r="F166" s="26" t="s">
        <v>535</v>
      </c>
      <c r="G166" s="26" t="s">
        <v>543</v>
      </c>
      <c r="H166" s="55">
        <v>6449</v>
      </c>
    </row>
    <row r="167" spans="2:8" ht="12.95" customHeight="1" x14ac:dyDescent="0.2">
      <c r="B167" s="22" t="s">
        <v>298</v>
      </c>
      <c r="C167" s="26" t="s">
        <v>532</v>
      </c>
      <c r="D167" s="26" t="s">
        <v>533</v>
      </c>
      <c r="E167" s="26" t="s">
        <v>540</v>
      </c>
      <c r="F167" s="26" t="s">
        <v>535</v>
      </c>
      <c r="G167" s="26" t="s">
        <v>544</v>
      </c>
      <c r="H167" s="55">
        <v>3238</v>
      </c>
    </row>
    <row r="168" spans="2:8" ht="12.95" customHeight="1" x14ac:dyDescent="0.2">
      <c r="B168" s="22" t="s">
        <v>298</v>
      </c>
      <c r="C168" s="26" t="s">
        <v>532</v>
      </c>
      <c r="D168" s="26" t="s">
        <v>533</v>
      </c>
      <c r="E168" s="26" t="s">
        <v>540</v>
      </c>
      <c r="F168" s="26" t="s">
        <v>535</v>
      </c>
      <c r="G168" s="26" t="s">
        <v>545</v>
      </c>
      <c r="H168" s="55">
        <v>1589</v>
      </c>
    </row>
    <row r="169" spans="2:8" ht="12.95" customHeight="1" x14ac:dyDescent="0.2">
      <c r="B169" s="22" t="s">
        <v>298</v>
      </c>
      <c r="C169" s="26" t="s">
        <v>532</v>
      </c>
      <c r="D169" s="26" t="s">
        <v>533</v>
      </c>
      <c r="E169" s="26" t="s">
        <v>540</v>
      </c>
      <c r="F169" s="26" t="s">
        <v>535</v>
      </c>
      <c r="G169" s="26" t="s">
        <v>548</v>
      </c>
      <c r="H169" s="55">
        <v>3140</v>
      </c>
    </row>
    <row r="170" spans="2:8" ht="12.95" customHeight="1" x14ac:dyDescent="0.2">
      <c r="B170" s="22" t="s">
        <v>298</v>
      </c>
      <c r="C170" s="26" t="s">
        <v>532</v>
      </c>
      <c r="D170" s="26" t="s">
        <v>533</v>
      </c>
      <c r="E170" s="26" t="s">
        <v>540</v>
      </c>
      <c r="F170" s="26" t="s">
        <v>535</v>
      </c>
      <c r="G170" s="26" t="s">
        <v>549</v>
      </c>
      <c r="H170" s="55">
        <v>149845</v>
      </c>
    </row>
    <row r="171" spans="2:8" ht="12.95" customHeight="1" x14ac:dyDescent="0.2">
      <c r="B171" s="22" t="s">
        <v>298</v>
      </c>
      <c r="C171" s="26" t="s">
        <v>532</v>
      </c>
      <c r="D171" s="26" t="s">
        <v>533</v>
      </c>
      <c r="E171" s="26" t="s">
        <v>540</v>
      </c>
      <c r="F171" s="26" t="s">
        <v>535</v>
      </c>
      <c r="G171" s="26" t="s">
        <v>550</v>
      </c>
      <c r="H171" s="55">
        <v>3762</v>
      </c>
    </row>
    <row r="172" spans="2:8" ht="12.95" customHeight="1" x14ac:dyDescent="0.2">
      <c r="B172" s="22" t="s">
        <v>298</v>
      </c>
      <c r="C172" s="26" t="s">
        <v>532</v>
      </c>
      <c r="D172" s="26" t="s">
        <v>533</v>
      </c>
      <c r="E172" s="26" t="s">
        <v>540</v>
      </c>
      <c r="F172" s="26" t="s">
        <v>535</v>
      </c>
      <c r="G172" s="26" t="s">
        <v>551</v>
      </c>
      <c r="H172" s="55">
        <v>70746</v>
      </c>
    </row>
    <row r="173" spans="2:8" ht="12.95" customHeight="1" x14ac:dyDescent="0.2">
      <c r="B173" s="22" t="s">
        <v>298</v>
      </c>
      <c r="C173" s="26" t="s">
        <v>532</v>
      </c>
      <c r="D173" s="26" t="s">
        <v>533</v>
      </c>
      <c r="E173" s="26" t="s">
        <v>540</v>
      </c>
      <c r="F173" s="26" t="s">
        <v>535</v>
      </c>
      <c r="G173" s="26" t="s">
        <v>558</v>
      </c>
      <c r="H173" s="55">
        <v>111514</v>
      </c>
    </row>
    <row r="174" spans="2:8" ht="12.95" customHeight="1" x14ac:dyDescent="0.2">
      <c r="B174" s="22" t="s">
        <v>298</v>
      </c>
      <c r="C174" s="26" t="s">
        <v>532</v>
      </c>
      <c r="D174" s="26" t="s">
        <v>533</v>
      </c>
      <c r="E174" s="26" t="s">
        <v>540</v>
      </c>
      <c r="F174" s="26" t="s">
        <v>535</v>
      </c>
      <c r="G174" s="26" t="s">
        <v>559</v>
      </c>
      <c r="H174" s="55">
        <v>66486</v>
      </c>
    </row>
    <row r="175" spans="2:8" ht="12.95" customHeight="1" x14ac:dyDescent="0.2">
      <c r="B175" s="22" t="s">
        <v>298</v>
      </c>
      <c r="C175" s="26" t="s">
        <v>532</v>
      </c>
      <c r="D175" s="26" t="s">
        <v>533</v>
      </c>
      <c r="E175" s="26" t="s">
        <v>540</v>
      </c>
      <c r="F175" s="26" t="s">
        <v>535</v>
      </c>
      <c r="G175" s="26" t="s">
        <v>642</v>
      </c>
      <c r="H175" s="55">
        <v>3743</v>
      </c>
    </row>
    <row r="176" spans="2:8" ht="12.95" customHeight="1" x14ac:dyDescent="0.2">
      <c r="B176" s="22" t="s">
        <v>298</v>
      </c>
      <c r="C176" s="26" t="s">
        <v>532</v>
      </c>
      <c r="D176" s="26" t="s">
        <v>533</v>
      </c>
      <c r="E176" s="26" t="s">
        <v>540</v>
      </c>
      <c r="F176" s="26" t="s">
        <v>535</v>
      </c>
      <c r="G176" s="26" t="s">
        <v>643</v>
      </c>
      <c r="H176" s="55">
        <v>18670</v>
      </c>
    </row>
    <row r="177" spans="2:8" ht="12.95" customHeight="1" x14ac:dyDescent="0.2">
      <c r="B177" s="22" t="s">
        <v>298</v>
      </c>
      <c r="C177" s="26" t="s">
        <v>532</v>
      </c>
      <c r="D177" s="26" t="s">
        <v>533</v>
      </c>
      <c r="E177" s="26" t="s">
        <v>540</v>
      </c>
      <c r="F177" s="26" t="s">
        <v>535</v>
      </c>
      <c r="G177" s="26" t="s">
        <v>644</v>
      </c>
      <c r="H177" s="55">
        <v>17480</v>
      </c>
    </row>
    <row r="178" spans="2:8" ht="12.95" customHeight="1" x14ac:dyDescent="0.2">
      <c r="B178" s="22" t="s">
        <v>298</v>
      </c>
      <c r="C178" s="26" t="s">
        <v>532</v>
      </c>
      <c r="D178" s="26" t="s">
        <v>533</v>
      </c>
      <c r="E178" s="26" t="s">
        <v>540</v>
      </c>
      <c r="F178" s="26" t="s">
        <v>535</v>
      </c>
      <c r="G178" s="26" t="s">
        <v>646</v>
      </c>
      <c r="H178" s="55">
        <v>30877</v>
      </c>
    </row>
    <row r="179" spans="2:8" ht="12.95" customHeight="1" x14ac:dyDescent="0.2">
      <c r="B179" s="22" t="s">
        <v>298</v>
      </c>
      <c r="C179" s="26" t="s">
        <v>532</v>
      </c>
      <c r="D179" s="26" t="s">
        <v>533</v>
      </c>
      <c r="E179" s="26" t="s">
        <v>540</v>
      </c>
      <c r="F179" s="26" t="s">
        <v>535</v>
      </c>
      <c r="G179" s="26" t="s">
        <v>647</v>
      </c>
      <c r="H179" s="55">
        <v>236532</v>
      </c>
    </row>
    <row r="180" spans="2:8" ht="12.95" customHeight="1" x14ac:dyDescent="0.2">
      <c r="B180" s="22" t="s">
        <v>298</v>
      </c>
      <c r="C180" s="26" t="s">
        <v>532</v>
      </c>
      <c r="D180" s="26" t="s">
        <v>533</v>
      </c>
      <c r="E180" s="26" t="s">
        <v>540</v>
      </c>
      <c r="F180" s="26" t="s">
        <v>535</v>
      </c>
      <c r="G180" s="26" t="s">
        <v>648</v>
      </c>
      <c r="H180" s="55">
        <v>2974</v>
      </c>
    </row>
    <row r="181" spans="2:8" ht="12.95" customHeight="1" x14ac:dyDescent="0.2">
      <c r="B181" s="22" t="s">
        <v>298</v>
      </c>
      <c r="C181" s="26" t="s">
        <v>532</v>
      </c>
      <c r="D181" s="26" t="s">
        <v>533</v>
      </c>
      <c r="E181" s="26" t="s">
        <v>540</v>
      </c>
      <c r="F181" s="26" t="s">
        <v>535</v>
      </c>
      <c r="G181" s="26" t="s">
        <v>649</v>
      </c>
      <c r="H181" s="55">
        <v>70952</v>
      </c>
    </row>
    <row r="182" spans="2:8" ht="12.95" customHeight="1" x14ac:dyDescent="0.2">
      <c r="B182" s="22" t="s">
        <v>298</v>
      </c>
      <c r="C182" s="26" t="s">
        <v>532</v>
      </c>
      <c r="D182" s="26" t="s">
        <v>533</v>
      </c>
      <c r="E182" s="26" t="s">
        <v>540</v>
      </c>
      <c r="F182" s="26" t="s">
        <v>535</v>
      </c>
      <c r="G182" s="26" t="s">
        <v>650</v>
      </c>
      <c r="H182" s="55">
        <v>30164</v>
      </c>
    </row>
    <row r="183" spans="2:8" ht="12.95" customHeight="1" x14ac:dyDescent="0.2">
      <c r="B183" s="22" t="s">
        <v>298</v>
      </c>
      <c r="C183" s="26" t="s">
        <v>532</v>
      </c>
      <c r="D183" s="26" t="s">
        <v>533</v>
      </c>
      <c r="E183" s="26" t="s">
        <v>540</v>
      </c>
      <c r="F183" s="26" t="s">
        <v>535</v>
      </c>
      <c r="G183" s="26" t="s">
        <v>653</v>
      </c>
      <c r="H183" s="55">
        <v>118867</v>
      </c>
    </row>
    <row r="184" spans="2:8" ht="12.95" customHeight="1" x14ac:dyDescent="0.2">
      <c r="B184" s="22" t="s">
        <v>298</v>
      </c>
      <c r="C184" s="26" t="s">
        <v>532</v>
      </c>
      <c r="D184" s="26" t="s">
        <v>533</v>
      </c>
      <c r="E184" s="26" t="s">
        <v>540</v>
      </c>
      <c r="F184" s="26" t="s">
        <v>535</v>
      </c>
      <c r="G184" s="26" t="s">
        <v>654</v>
      </c>
      <c r="H184" s="55">
        <v>59539</v>
      </c>
    </row>
    <row r="185" spans="2:8" ht="12.95" customHeight="1" x14ac:dyDescent="0.2">
      <c r="B185" s="22" t="s">
        <v>298</v>
      </c>
      <c r="C185" s="26" t="s">
        <v>532</v>
      </c>
      <c r="D185" s="26" t="s">
        <v>533</v>
      </c>
      <c r="E185" s="26" t="s">
        <v>540</v>
      </c>
      <c r="F185" s="26" t="s">
        <v>535</v>
      </c>
      <c r="G185" s="26" t="s">
        <v>676</v>
      </c>
      <c r="H185" s="55">
        <v>21842</v>
      </c>
    </row>
    <row r="186" spans="2:8" ht="12.95" customHeight="1" x14ac:dyDescent="0.2">
      <c r="B186" s="22" t="s">
        <v>298</v>
      </c>
      <c r="C186" s="26" t="s">
        <v>532</v>
      </c>
      <c r="D186" s="26" t="s">
        <v>533</v>
      </c>
      <c r="E186" s="26" t="s">
        <v>540</v>
      </c>
      <c r="F186" s="26" t="s">
        <v>535</v>
      </c>
      <c r="G186" s="26" t="s">
        <v>678</v>
      </c>
      <c r="H186" s="55">
        <v>12725</v>
      </c>
    </row>
    <row r="187" spans="2:8" ht="12.95" customHeight="1" x14ac:dyDescent="0.2">
      <c r="B187" s="22" t="s">
        <v>298</v>
      </c>
      <c r="C187" s="26" t="s">
        <v>532</v>
      </c>
      <c r="D187" s="26" t="s">
        <v>533</v>
      </c>
      <c r="E187" s="26" t="s">
        <v>540</v>
      </c>
      <c r="F187" s="26" t="s">
        <v>535</v>
      </c>
      <c r="G187" s="26" t="s">
        <v>681</v>
      </c>
      <c r="H187" s="55">
        <v>42333</v>
      </c>
    </row>
    <row r="188" spans="2:8" ht="12.95" customHeight="1" x14ac:dyDescent="0.2">
      <c r="B188" s="22" t="s">
        <v>298</v>
      </c>
      <c r="C188" s="26" t="s">
        <v>532</v>
      </c>
      <c r="D188" s="26" t="s">
        <v>533</v>
      </c>
      <c r="E188" s="26" t="s">
        <v>540</v>
      </c>
      <c r="F188" s="26" t="s">
        <v>535</v>
      </c>
      <c r="G188" s="26" t="s">
        <v>687</v>
      </c>
      <c r="H188" s="55">
        <v>1231</v>
      </c>
    </row>
    <row r="189" spans="2:8" ht="12.95" customHeight="1" x14ac:dyDescent="0.2">
      <c r="B189" s="22" t="s">
        <v>298</v>
      </c>
      <c r="C189" s="26" t="s">
        <v>532</v>
      </c>
      <c r="D189" s="26" t="s">
        <v>533</v>
      </c>
      <c r="E189" s="26" t="s">
        <v>540</v>
      </c>
      <c r="F189" s="26" t="s">
        <v>535</v>
      </c>
      <c r="G189" s="26" t="s">
        <v>688</v>
      </c>
      <c r="H189" s="55">
        <v>89393</v>
      </c>
    </row>
    <row r="190" spans="2:8" ht="12.95" customHeight="1" x14ac:dyDescent="0.2">
      <c r="B190" s="22" t="s">
        <v>298</v>
      </c>
      <c r="C190" s="26" t="s">
        <v>532</v>
      </c>
      <c r="D190" s="26" t="s">
        <v>533</v>
      </c>
      <c r="E190" s="26" t="s">
        <v>540</v>
      </c>
      <c r="F190" s="26" t="s">
        <v>535</v>
      </c>
      <c r="G190" s="26" t="s">
        <v>692</v>
      </c>
      <c r="H190" s="55">
        <v>5844</v>
      </c>
    </row>
    <row r="191" spans="2:8" ht="12.95" customHeight="1" x14ac:dyDescent="0.2">
      <c r="B191" s="22" t="s">
        <v>298</v>
      </c>
      <c r="C191" s="26" t="s">
        <v>532</v>
      </c>
      <c r="D191" s="26" t="s">
        <v>533</v>
      </c>
      <c r="E191" s="26" t="s">
        <v>540</v>
      </c>
      <c r="F191" s="26" t="s">
        <v>535</v>
      </c>
      <c r="G191" s="26" t="s">
        <v>695</v>
      </c>
      <c r="H191" s="55">
        <v>2854</v>
      </c>
    </row>
    <row r="192" spans="2:8" ht="12.95" customHeight="1" x14ac:dyDescent="0.2">
      <c r="B192" s="22" t="s">
        <v>298</v>
      </c>
      <c r="C192" s="26" t="s">
        <v>532</v>
      </c>
      <c r="D192" s="26" t="s">
        <v>533</v>
      </c>
      <c r="E192" s="26" t="s">
        <v>540</v>
      </c>
      <c r="F192" s="26" t="s">
        <v>535</v>
      </c>
      <c r="G192" s="26" t="s">
        <v>697</v>
      </c>
      <c r="H192" s="55">
        <v>812</v>
      </c>
    </row>
    <row r="193" spans="2:8" ht="12.95" customHeight="1" x14ac:dyDescent="0.2">
      <c r="B193" s="22" t="s">
        <v>298</v>
      </c>
      <c r="C193" s="26" t="s">
        <v>532</v>
      </c>
      <c r="D193" s="26" t="s">
        <v>533</v>
      </c>
      <c r="E193" s="26" t="s">
        <v>540</v>
      </c>
      <c r="F193" s="26" t="s">
        <v>535</v>
      </c>
      <c r="G193" s="26" t="s">
        <v>700</v>
      </c>
      <c r="H193" s="55">
        <v>76240</v>
      </c>
    </row>
    <row r="194" spans="2:8" ht="12.95" customHeight="1" x14ac:dyDescent="0.2">
      <c r="B194" s="22" t="s">
        <v>298</v>
      </c>
      <c r="C194" s="26" t="s">
        <v>532</v>
      </c>
      <c r="D194" s="26" t="s">
        <v>533</v>
      </c>
      <c r="E194" s="26" t="s">
        <v>540</v>
      </c>
      <c r="F194" s="26" t="s">
        <v>535</v>
      </c>
      <c r="G194" s="26" t="s">
        <v>706</v>
      </c>
      <c r="H194" s="55">
        <v>7566</v>
      </c>
    </row>
    <row r="195" spans="2:8" ht="12.95" customHeight="1" x14ac:dyDescent="0.2">
      <c r="B195" s="22" t="s">
        <v>298</v>
      </c>
      <c r="C195" s="26" t="s">
        <v>532</v>
      </c>
      <c r="D195" s="26" t="s">
        <v>533</v>
      </c>
      <c r="E195" s="26" t="s">
        <v>540</v>
      </c>
      <c r="F195" s="26" t="s">
        <v>535</v>
      </c>
      <c r="G195" s="26" t="s">
        <v>707</v>
      </c>
      <c r="H195" s="55">
        <v>15102</v>
      </c>
    </row>
    <row r="196" spans="2:8" ht="12.95" customHeight="1" x14ac:dyDescent="0.2">
      <c r="B196" s="22" t="s">
        <v>298</v>
      </c>
      <c r="C196" s="26" t="s">
        <v>532</v>
      </c>
      <c r="D196" s="26" t="s">
        <v>533</v>
      </c>
      <c r="E196" s="26" t="s">
        <v>540</v>
      </c>
      <c r="F196" s="26" t="s">
        <v>535</v>
      </c>
      <c r="G196" s="26" t="s">
        <v>709</v>
      </c>
      <c r="H196" s="55">
        <v>111994</v>
      </c>
    </row>
    <row r="197" spans="2:8" ht="12.95" customHeight="1" x14ac:dyDescent="0.2">
      <c r="B197" s="22" t="s">
        <v>298</v>
      </c>
      <c r="C197" s="26" t="s">
        <v>532</v>
      </c>
      <c r="D197" s="26" t="s">
        <v>533</v>
      </c>
      <c r="E197" s="26" t="s">
        <v>540</v>
      </c>
      <c r="F197" s="26" t="s">
        <v>535</v>
      </c>
      <c r="G197" s="26" t="s">
        <v>710</v>
      </c>
      <c r="H197" s="55">
        <v>31342</v>
      </c>
    </row>
    <row r="198" spans="2:8" ht="12.95" customHeight="1" x14ac:dyDescent="0.2">
      <c r="B198" s="22" t="s">
        <v>298</v>
      </c>
      <c r="C198" s="26" t="s">
        <v>532</v>
      </c>
      <c r="D198" s="26" t="s">
        <v>533</v>
      </c>
      <c r="E198" s="26" t="s">
        <v>540</v>
      </c>
      <c r="F198" s="26" t="s">
        <v>535</v>
      </c>
      <c r="G198" s="26" t="s">
        <v>714</v>
      </c>
      <c r="H198" s="55">
        <v>41975</v>
      </c>
    </row>
    <row r="199" spans="2:8" ht="12.95" customHeight="1" x14ac:dyDescent="0.2">
      <c r="B199" s="22" t="s">
        <v>298</v>
      </c>
      <c r="C199" s="26" t="s">
        <v>532</v>
      </c>
      <c r="D199" s="26" t="s">
        <v>533</v>
      </c>
      <c r="E199" s="26" t="s">
        <v>540</v>
      </c>
      <c r="F199" s="26" t="s">
        <v>535</v>
      </c>
      <c r="G199" s="26" t="s">
        <v>715</v>
      </c>
      <c r="H199" s="55">
        <v>35215</v>
      </c>
    </row>
    <row r="200" spans="2:8" ht="12.95" customHeight="1" x14ac:dyDescent="0.2">
      <c r="B200" s="22" t="s">
        <v>298</v>
      </c>
      <c r="C200" s="26" t="s">
        <v>532</v>
      </c>
      <c r="D200" s="26" t="s">
        <v>533</v>
      </c>
      <c r="E200" s="26" t="s">
        <v>540</v>
      </c>
      <c r="F200" s="26" t="s">
        <v>535</v>
      </c>
      <c r="G200" s="26" t="s">
        <v>716</v>
      </c>
      <c r="H200" s="55">
        <v>6016</v>
      </c>
    </row>
    <row r="201" spans="2:8" ht="12.95" customHeight="1" x14ac:dyDescent="0.2">
      <c r="B201" s="22" t="s">
        <v>298</v>
      </c>
      <c r="C201" s="26" t="s">
        <v>532</v>
      </c>
      <c r="D201" s="26" t="s">
        <v>533</v>
      </c>
      <c r="E201" s="26" t="s">
        <v>540</v>
      </c>
      <c r="F201" s="26" t="s">
        <v>535</v>
      </c>
      <c r="G201" s="26" t="s">
        <v>717</v>
      </c>
      <c r="H201" s="55">
        <v>1828</v>
      </c>
    </row>
    <row r="202" spans="2:8" ht="12.95" customHeight="1" x14ac:dyDescent="0.2">
      <c r="B202" s="22" t="s">
        <v>298</v>
      </c>
      <c r="C202" s="26" t="s">
        <v>532</v>
      </c>
      <c r="D202" s="26" t="s">
        <v>533</v>
      </c>
      <c r="E202" s="26" t="s">
        <v>540</v>
      </c>
      <c r="F202" s="26" t="s">
        <v>535</v>
      </c>
      <c r="G202" s="26" t="s">
        <v>720</v>
      </c>
      <c r="H202" s="55">
        <v>29978</v>
      </c>
    </row>
    <row r="203" spans="2:8" ht="12.95" customHeight="1" x14ac:dyDescent="0.2">
      <c r="B203" s="22" t="s">
        <v>298</v>
      </c>
      <c r="C203" s="26" t="s">
        <v>532</v>
      </c>
      <c r="D203" s="26" t="s">
        <v>533</v>
      </c>
      <c r="E203" s="26" t="s">
        <v>540</v>
      </c>
      <c r="F203" s="26" t="s">
        <v>535</v>
      </c>
      <c r="G203" s="26" t="s">
        <v>721</v>
      </c>
      <c r="H203" s="55">
        <v>7669</v>
      </c>
    </row>
    <row r="204" spans="2:8" ht="12.95" customHeight="1" x14ac:dyDescent="0.2">
      <c r="B204" s="22" t="s">
        <v>298</v>
      </c>
      <c r="C204" s="26" t="s">
        <v>532</v>
      </c>
      <c r="D204" s="26" t="s">
        <v>533</v>
      </c>
      <c r="E204" s="26" t="s">
        <v>540</v>
      </c>
      <c r="F204" s="26" t="s">
        <v>535</v>
      </c>
      <c r="G204" s="26" t="s">
        <v>722</v>
      </c>
      <c r="H204" s="55">
        <v>38667</v>
      </c>
    </row>
    <row r="205" spans="2:8" ht="12.95" customHeight="1" x14ac:dyDescent="0.2">
      <c r="B205" s="22" t="s">
        <v>298</v>
      </c>
      <c r="C205" s="26" t="s">
        <v>532</v>
      </c>
      <c r="D205" s="26" t="s">
        <v>533</v>
      </c>
      <c r="E205" s="26" t="s">
        <v>540</v>
      </c>
      <c r="F205" s="26" t="s">
        <v>535</v>
      </c>
      <c r="G205" s="26" t="s">
        <v>723</v>
      </c>
      <c r="H205" s="55">
        <v>60324</v>
      </c>
    </row>
    <row r="206" spans="2:8" ht="12.95" customHeight="1" x14ac:dyDescent="0.2">
      <c r="B206" s="22" t="s">
        <v>298</v>
      </c>
      <c r="C206" s="26" t="s">
        <v>532</v>
      </c>
      <c r="D206" s="26" t="s">
        <v>533</v>
      </c>
      <c r="E206" s="26" t="s">
        <v>540</v>
      </c>
      <c r="F206" s="26" t="s">
        <v>535</v>
      </c>
      <c r="G206" s="26" t="s">
        <v>724</v>
      </c>
      <c r="H206" s="55">
        <v>52702</v>
      </c>
    </row>
    <row r="207" spans="2:8" ht="12.95" customHeight="1" x14ac:dyDescent="0.2">
      <c r="B207" s="22" t="s">
        <v>298</v>
      </c>
      <c r="C207" s="26" t="s">
        <v>532</v>
      </c>
      <c r="D207" s="26" t="s">
        <v>533</v>
      </c>
      <c r="E207" s="26" t="s">
        <v>540</v>
      </c>
      <c r="F207" s="26" t="s">
        <v>535</v>
      </c>
      <c r="G207" s="26" t="s">
        <v>727</v>
      </c>
      <c r="H207" s="55">
        <v>89690</v>
      </c>
    </row>
    <row r="208" spans="2:8" ht="12.95" customHeight="1" x14ac:dyDescent="0.2">
      <c r="B208" s="22" t="s">
        <v>298</v>
      </c>
      <c r="C208" s="26" t="s">
        <v>532</v>
      </c>
      <c r="D208" s="26" t="s">
        <v>533</v>
      </c>
      <c r="E208" s="26" t="s">
        <v>540</v>
      </c>
      <c r="F208" s="26" t="s">
        <v>535</v>
      </c>
      <c r="G208" s="26" t="s">
        <v>728</v>
      </c>
      <c r="H208" s="55">
        <v>73539</v>
      </c>
    </row>
    <row r="209" spans="2:8" ht="12.95" customHeight="1" x14ac:dyDescent="0.2">
      <c r="B209" s="22" t="s">
        <v>298</v>
      </c>
      <c r="C209" s="26" t="s">
        <v>532</v>
      </c>
      <c r="D209" s="26" t="s">
        <v>533</v>
      </c>
      <c r="E209" s="26" t="s">
        <v>540</v>
      </c>
      <c r="F209" s="26" t="s">
        <v>535</v>
      </c>
      <c r="G209" s="26" t="s">
        <v>729</v>
      </c>
      <c r="H209" s="55">
        <v>70639</v>
      </c>
    </row>
    <row r="210" spans="2:8" ht="12.95" customHeight="1" x14ac:dyDescent="0.2">
      <c r="B210" s="22" t="s">
        <v>298</v>
      </c>
      <c r="C210" s="26" t="s">
        <v>532</v>
      </c>
      <c r="D210" s="26" t="s">
        <v>533</v>
      </c>
      <c r="E210" s="26" t="s">
        <v>540</v>
      </c>
      <c r="F210" s="26" t="s">
        <v>535</v>
      </c>
      <c r="G210" s="26" t="s">
        <v>732</v>
      </c>
      <c r="H210" s="55">
        <v>26473</v>
      </c>
    </row>
    <row r="211" spans="2:8" ht="12.95" customHeight="1" x14ac:dyDescent="0.2">
      <c r="B211" s="22" t="s">
        <v>298</v>
      </c>
      <c r="C211" s="26" t="s">
        <v>532</v>
      </c>
      <c r="D211" s="26" t="s">
        <v>533</v>
      </c>
      <c r="E211" s="26" t="s">
        <v>540</v>
      </c>
      <c r="F211" s="26" t="s">
        <v>535</v>
      </c>
      <c r="G211" s="26" t="s">
        <v>733</v>
      </c>
      <c r="H211" s="55">
        <v>83199</v>
      </c>
    </row>
    <row r="212" spans="2:8" ht="12.95" customHeight="1" x14ac:dyDescent="0.2">
      <c r="B212" s="22" t="s">
        <v>298</v>
      </c>
      <c r="C212" s="26" t="s">
        <v>532</v>
      </c>
      <c r="D212" s="26" t="s">
        <v>533</v>
      </c>
      <c r="E212" s="26" t="s">
        <v>540</v>
      </c>
      <c r="F212" s="26" t="s">
        <v>535</v>
      </c>
      <c r="G212" s="26" t="s">
        <v>735</v>
      </c>
      <c r="H212" s="55">
        <v>3838</v>
      </c>
    </row>
    <row r="213" spans="2:8" ht="12.95" customHeight="1" x14ac:dyDescent="0.2">
      <c r="B213" s="22" t="s">
        <v>298</v>
      </c>
      <c r="C213" s="26" t="s">
        <v>532</v>
      </c>
      <c r="D213" s="26" t="s">
        <v>533</v>
      </c>
      <c r="E213" s="26" t="s">
        <v>540</v>
      </c>
      <c r="F213" s="26" t="s">
        <v>535</v>
      </c>
      <c r="G213" s="26" t="s">
        <v>736</v>
      </c>
      <c r="H213" s="55">
        <v>67481</v>
      </c>
    </row>
    <row r="214" spans="2:8" ht="12.95" customHeight="1" x14ac:dyDescent="0.2">
      <c r="B214" s="22" t="s">
        <v>298</v>
      </c>
      <c r="C214" s="26" t="s">
        <v>532</v>
      </c>
      <c r="D214" s="26" t="s">
        <v>533</v>
      </c>
      <c r="E214" s="26" t="s">
        <v>540</v>
      </c>
      <c r="F214" s="26" t="s">
        <v>535</v>
      </c>
      <c r="G214" s="26" t="s">
        <v>737</v>
      </c>
      <c r="H214" s="55">
        <v>31738</v>
      </c>
    </row>
    <row r="215" spans="2:8" ht="12.95" customHeight="1" x14ac:dyDescent="0.2">
      <c r="B215" s="22" t="s">
        <v>298</v>
      </c>
      <c r="C215" s="26" t="s">
        <v>532</v>
      </c>
      <c r="D215" s="26" t="s">
        <v>533</v>
      </c>
      <c r="E215" s="26" t="s">
        <v>540</v>
      </c>
      <c r="F215" s="26" t="s">
        <v>535</v>
      </c>
      <c r="G215" s="26" t="s">
        <v>740</v>
      </c>
      <c r="H215" s="55">
        <v>75590</v>
      </c>
    </row>
    <row r="216" spans="2:8" ht="12.95" customHeight="1" x14ac:dyDescent="0.2">
      <c r="B216" s="22" t="s">
        <v>298</v>
      </c>
      <c r="C216" s="26" t="s">
        <v>532</v>
      </c>
      <c r="D216" s="26" t="s">
        <v>533</v>
      </c>
      <c r="E216" s="26" t="s">
        <v>540</v>
      </c>
      <c r="F216" s="26" t="s">
        <v>535</v>
      </c>
      <c r="G216" s="26" t="s">
        <v>742</v>
      </c>
      <c r="H216" s="55">
        <v>3842</v>
      </c>
    </row>
    <row r="217" spans="2:8" ht="12.95" customHeight="1" x14ac:dyDescent="0.2">
      <c r="B217" s="22" t="s">
        <v>298</v>
      </c>
      <c r="C217" s="26" t="s">
        <v>532</v>
      </c>
      <c r="D217" s="26" t="s">
        <v>533</v>
      </c>
      <c r="E217" s="26" t="s">
        <v>540</v>
      </c>
      <c r="F217" s="26" t="s">
        <v>535</v>
      </c>
      <c r="G217" s="26" t="s">
        <v>743</v>
      </c>
      <c r="H217" s="55">
        <v>48650</v>
      </c>
    </row>
    <row r="218" spans="2:8" ht="12.95" customHeight="1" x14ac:dyDescent="0.2">
      <c r="B218" s="22" t="s">
        <v>298</v>
      </c>
      <c r="C218" s="26" t="s">
        <v>532</v>
      </c>
      <c r="D218" s="26" t="s">
        <v>533</v>
      </c>
      <c r="E218" s="26" t="s">
        <v>540</v>
      </c>
      <c r="F218" s="26" t="s">
        <v>535</v>
      </c>
      <c r="G218" s="26" t="s">
        <v>744</v>
      </c>
      <c r="H218" s="55">
        <v>3766</v>
      </c>
    </row>
    <row r="219" spans="2:8" ht="12.95" customHeight="1" x14ac:dyDescent="0.2">
      <c r="B219" s="22" t="s">
        <v>298</v>
      </c>
      <c r="C219" s="26" t="s">
        <v>532</v>
      </c>
      <c r="D219" s="26" t="s">
        <v>533</v>
      </c>
      <c r="E219" s="26" t="s">
        <v>540</v>
      </c>
      <c r="F219" s="26" t="s">
        <v>535</v>
      </c>
      <c r="G219" s="26" t="s">
        <v>745</v>
      </c>
      <c r="H219" s="55">
        <v>3708</v>
      </c>
    </row>
    <row r="220" spans="2:8" ht="12.95" customHeight="1" x14ac:dyDescent="0.2">
      <c r="B220" s="22" t="s">
        <v>298</v>
      </c>
      <c r="C220" s="26" t="s">
        <v>532</v>
      </c>
      <c r="D220" s="26" t="s">
        <v>533</v>
      </c>
      <c r="E220" s="26" t="s">
        <v>540</v>
      </c>
      <c r="F220" s="26" t="s">
        <v>535</v>
      </c>
      <c r="G220" s="26" t="s">
        <v>746</v>
      </c>
      <c r="H220" s="55">
        <v>62487</v>
      </c>
    </row>
    <row r="221" spans="2:8" ht="12.95" customHeight="1" x14ac:dyDescent="0.2">
      <c r="B221" s="22" t="s">
        <v>298</v>
      </c>
      <c r="C221" s="26" t="s">
        <v>532</v>
      </c>
      <c r="D221" s="26" t="s">
        <v>533</v>
      </c>
      <c r="E221" s="26" t="s">
        <v>540</v>
      </c>
      <c r="F221" s="26" t="s">
        <v>535</v>
      </c>
      <c r="G221" s="26" t="s">
        <v>747</v>
      </c>
      <c r="H221" s="55">
        <v>3811</v>
      </c>
    </row>
    <row r="222" spans="2:8" ht="12.95" customHeight="1" x14ac:dyDescent="0.2">
      <c r="B222" s="22" t="s">
        <v>298</v>
      </c>
      <c r="C222" s="26" t="s">
        <v>532</v>
      </c>
      <c r="D222" s="26" t="s">
        <v>533</v>
      </c>
      <c r="E222" s="26" t="s">
        <v>540</v>
      </c>
      <c r="F222" s="26" t="s">
        <v>535</v>
      </c>
      <c r="G222" s="26" t="s">
        <v>748</v>
      </c>
      <c r="H222" s="55">
        <v>14886</v>
      </c>
    </row>
    <row r="223" spans="2:8" ht="12.95" customHeight="1" x14ac:dyDescent="0.2">
      <c r="B223" s="22" t="s">
        <v>298</v>
      </c>
      <c r="C223" s="26" t="s">
        <v>532</v>
      </c>
      <c r="D223" s="26" t="s">
        <v>533</v>
      </c>
      <c r="E223" s="26" t="s">
        <v>540</v>
      </c>
      <c r="F223" s="26" t="s">
        <v>535</v>
      </c>
      <c r="G223" s="26" t="s">
        <v>749</v>
      </c>
      <c r="H223" s="55">
        <v>11675</v>
      </c>
    </row>
    <row r="224" spans="2:8" ht="12.95" customHeight="1" x14ac:dyDescent="0.2">
      <c r="B224" s="22" t="s">
        <v>298</v>
      </c>
      <c r="C224" s="26" t="s">
        <v>532</v>
      </c>
      <c r="D224" s="26" t="s">
        <v>533</v>
      </c>
      <c r="E224" s="26" t="s">
        <v>540</v>
      </c>
      <c r="F224" s="26" t="s">
        <v>535</v>
      </c>
      <c r="G224" s="26" t="s">
        <v>750</v>
      </c>
      <c r="H224" s="55">
        <v>75420</v>
      </c>
    </row>
    <row r="225" spans="2:8" ht="12.95" customHeight="1" x14ac:dyDescent="0.2">
      <c r="B225" s="22" t="s">
        <v>298</v>
      </c>
      <c r="C225" s="26" t="s">
        <v>532</v>
      </c>
      <c r="D225" s="26" t="s">
        <v>533</v>
      </c>
      <c r="E225" s="26" t="s">
        <v>540</v>
      </c>
      <c r="F225" s="26" t="s">
        <v>535</v>
      </c>
      <c r="G225" s="26" t="s">
        <v>751</v>
      </c>
      <c r="H225" s="55">
        <v>3715</v>
      </c>
    </row>
    <row r="226" spans="2:8" ht="12.95" customHeight="1" x14ac:dyDescent="0.2">
      <c r="B226" s="22" t="s">
        <v>298</v>
      </c>
      <c r="C226" s="26" t="s">
        <v>532</v>
      </c>
      <c r="D226" s="26" t="s">
        <v>533</v>
      </c>
      <c r="E226" s="26" t="s">
        <v>540</v>
      </c>
      <c r="F226" s="26" t="s">
        <v>535</v>
      </c>
      <c r="G226" s="26" t="s">
        <v>752</v>
      </c>
      <c r="H226" s="55">
        <v>3753</v>
      </c>
    </row>
    <row r="227" spans="2:8" ht="12.95" customHeight="1" x14ac:dyDescent="0.2">
      <c r="B227" s="22" t="s">
        <v>298</v>
      </c>
      <c r="C227" s="26" t="s">
        <v>532</v>
      </c>
      <c r="D227" s="26" t="s">
        <v>533</v>
      </c>
      <c r="E227" s="26" t="s">
        <v>540</v>
      </c>
      <c r="F227" s="26" t="s">
        <v>535</v>
      </c>
      <c r="G227" s="26" t="s">
        <v>753</v>
      </c>
      <c r="H227" s="55">
        <v>3676</v>
      </c>
    </row>
    <row r="228" spans="2:8" ht="12.95" customHeight="1" x14ac:dyDescent="0.2">
      <c r="B228" s="22" t="s">
        <v>298</v>
      </c>
      <c r="C228" s="26" t="s">
        <v>532</v>
      </c>
      <c r="D228" s="26" t="s">
        <v>533</v>
      </c>
      <c r="E228" s="26" t="s">
        <v>540</v>
      </c>
      <c r="F228" s="26" t="s">
        <v>535</v>
      </c>
      <c r="G228" s="26" t="s">
        <v>754</v>
      </c>
      <c r="H228" s="55">
        <v>2975</v>
      </c>
    </row>
    <row r="229" spans="2:8" ht="12.95" customHeight="1" x14ac:dyDescent="0.2">
      <c r="B229" s="22" t="s">
        <v>298</v>
      </c>
      <c r="C229" s="26" t="s">
        <v>532</v>
      </c>
      <c r="D229" s="26" t="s">
        <v>533</v>
      </c>
      <c r="E229" s="26" t="s">
        <v>540</v>
      </c>
      <c r="F229" s="26" t="s">
        <v>535</v>
      </c>
      <c r="G229" s="26" t="s">
        <v>755</v>
      </c>
      <c r="H229" s="55">
        <v>3724</v>
      </c>
    </row>
    <row r="230" spans="2:8" ht="12.95" customHeight="1" x14ac:dyDescent="0.2">
      <c r="B230" s="22" t="s">
        <v>298</v>
      </c>
      <c r="C230" s="26" t="s">
        <v>532</v>
      </c>
      <c r="D230" s="26" t="s">
        <v>533</v>
      </c>
      <c r="E230" s="26" t="s">
        <v>540</v>
      </c>
      <c r="F230" s="26" t="s">
        <v>535</v>
      </c>
      <c r="G230" s="26" t="s">
        <v>756</v>
      </c>
      <c r="H230" s="55">
        <v>3681</v>
      </c>
    </row>
    <row r="231" spans="2:8" ht="12.95" customHeight="1" x14ac:dyDescent="0.2">
      <c r="B231" s="22" t="s">
        <v>298</v>
      </c>
      <c r="C231" s="26" t="s">
        <v>532</v>
      </c>
      <c r="D231" s="26" t="s">
        <v>533</v>
      </c>
      <c r="E231" s="26" t="s">
        <v>540</v>
      </c>
      <c r="F231" s="26" t="s">
        <v>535</v>
      </c>
      <c r="G231" s="26" t="s">
        <v>758</v>
      </c>
      <c r="H231" s="55">
        <v>3682</v>
      </c>
    </row>
    <row r="232" spans="2:8" ht="12.95" customHeight="1" x14ac:dyDescent="0.2">
      <c r="B232" s="22" t="s">
        <v>298</v>
      </c>
      <c r="C232" s="26" t="s">
        <v>532</v>
      </c>
      <c r="D232" s="26" t="s">
        <v>533</v>
      </c>
      <c r="E232" s="26" t="s">
        <v>540</v>
      </c>
      <c r="F232" s="26" t="s">
        <v>535</v>
      </c>
      <c r="G232" s="26" t="s">
        <v>759</v>
      </c>
      <c r="H232" s="55">
        <v>3703</v>
      </c>
    </row>
    <row r="233" spans="2:8" ht="12.95" customHeight="1" x14ac:dyDescent="0.2">
      <c r="B233" s="22" t="s">
        <v>298</v>
      </c>
      <c r="C233" s="26" t="s">
        <v>532</v>
      </c>
      <c r="D233" s="26" t="s">
        <v>533</v>
      </c>
      <c r="E233" s="26" t="s">
        <v>540</v>
      </c>
      <c r="F233" s="26" t="s">
        <v>535</v>
      </c>
      <c r="G233" s="26" t="s">
        <v>760</v>
      </c>
      <c r="H233" s="55">
        <v>744</v>
      </c>
    </row>
    <row r="234" spans="2:8" ht="12.95" customHeight="1" x14ac:dyDescent="0.2">
      <c r="B234" s="22" t="s">
        <v>298</v>
      </c>
      <c r="C234" s="26" t="s">
        <v>532</v>
      </c>
      <c r="D234" s="26" t="s">
        <v>533</v>
      </c>
      <c r="E234" s="26" t="s">
        <v>540</v>
      </c>
      <c r="F234" s="26" t="s">
        <v>535</v>
      </c>
      <c r="G234" s="26" t="s">
        <v>761</v>
      </c>
      <c r="H234" s="55">
        <v>3725</v>
      </c>
    </row>
    <row r="235" spans="2:8" ht="12.95" customHeight="1" x14ac:dyDescent="0.2">
      <c r="B235" s="22" t="s">
        <v>298</v>
      </c>
      <c r="C235" s="26" t="s">
        <v>532</v>
      </c>
      <c r="D235" s="26" t="s">
        <v>533</v>
      </c>
      <c r="E235" s="26" t="s">
        <v>546</v>
      </c>
      <c r="F235" s="26" t="s">
        <v>535</v>
      </c>
      <c r="G235" s="26" t="s">
        <v>547</v>
      </c>
      <c r="H235" s="55">
        <v>3358</v>
      </c>
    </row>
    <row r="236" spans="2:8" ht="12.95" customHeight="1" x14ac:dyDescent="0.2">
      <c r="B236" s="22" t="s">
        <v>298</v>
      </c>
      <c r="C236" s="26" t="s">
        <v>532</v>
      </c>
      <c r="D236" s="26" t="s">
        <v>533</v>
      </c>
      <c r="E236" s="26" t="s">
        <v>546</v>
      </c>
      <c r="F236" s="26" t="s">
        <v>535</v>
      </c>
      <c r="G236" s="26" t="s">
        <v>641</v>
      </c>
      <c r="H236" s="55">
        <v>21838</v>
      </c>
    </row>
    <row r="237" spans="2:8" ht="12.95" customHeight="1" x14ac:dyDescent="0.2">
      <c r="B237" s="22" t="s">
        <v>298</v>
      </c>
      <c r="C237" s="26" t="s">
        <v>532</v>
      </c>
      <c r="D237" s="26" t="s">
        <v>533</v>
      </c>
      <c r="E237" s="26" t="s">
        <v>546</v>
      </c>
      <c r="F237" s="26" t="s">
        <v>535</v>
      </c>
      <c r="G237" s="26" t="s">
        <v>645</v>
      </c>
      <c r="H237" s="55">
        <v>36472</v>
      </c>
    </row>
    <row r="238" spans="2:8" ht="12.95" customHeight="1" x14ac:dyDescent="0.2">
      <c r="B238" s="22" t="s">
        <v>298</v>
      </c>
      <c r="C238" s="26" t="s">
        <v>532</v>
      </c>
      <c r="D238" s="26" t="s">
        <v>533</v>
      </c>
      <c r="E238" s="26" t="s">
        <v>546</v>
      </c>
      <c r="F238" s="26" t="s">
        <v>535</v>
      </c>
      <c r="G238" s="26" t="s">
        <v>675</v>
      </c>
      <c r="H238" s="55">
        <v>26744</v>
      </c>
    </row>
    <row r="239" spans="2:8" ht="12.95" customHeight="1" x14ac:dyDescent="0.2">
      <c r="B239" s="22" t="s">
        <v>298</v>
      </c>
      <c r="C239" s="26" t="s">
        <v>532</v>
      </c>
      <c r="D239" s="26" t="s">
        <v>533</v>
      </c>
      <c r="E239" s="26" t="s">
        <v>546</v>
      </c>
      <c r="F239" s="26" t="s">
        <v>535</v>
      </c>
      <c r="G239" s="26" t="s">
        <v>689</v>
      </c>
      <c r="H239" s="55">
        <v>34920</v>
      </c>
    </row>
    <row r="240" spans="2:8" ht="12.95" customHeight="1" x14ac:dyDescent="0.2">
      <c r="B240" s="22" t="s">
        <v>298</v>
      </c>
      <c r="C240" s="26" t="s">
        <v>532</v>
      </c>
      <c r="D240" s="26" t="s">
        <v>533</v>
      </c>
      <c r="E240" s="26" t="s">
        <v>546</v>
      </c>
      <c r="F240" s="26" t="s">
        <v>535</v>
      </c>
      <c r="G240" s="26" t="s">
        <v>690</v>
      </c>
      <c r="H240" s="55">
        <v>65243</v>
      </c>
    </row>
    <row r="241" spans="2:8" ht="12.95" customHeight="1" x14ac:dyDescent="0.2">
      <c r="B241" s="22" t="s">
        <v>298</v>
      </c>
      <c r="C241" s="26" t="s">
        <v>532</v>
      </c>
      <c r="D241" s="26" t="s">
        <v>533</v>
      </c>
      <c r="E241" s="26" t="s">
        <v>546</v>
      </c>
      <c r="F241" s="26" t="s">
        <v>535</v>
      </c>
      <c r="G241" s="26" t="s">
        <v>691</v>
      </c>
      <c r="H241" s="55">
        <v>1575</v>
      </c>
    </row>
    <row r="242" spans="2:8" ht="12.95" customHeight="1" x14ac:dyDescent="0.2">
      <c r="B242" s="22" t="s">
        <v>298</v>
      </c>
      <c r="C242" s="26" t="s">
        <v>532</v>
      </c>
      <c r="D242" s="26" t="s">
        <v>533</v>
      </c>
      <c r="E242" s="26" t="s">
        <v>546</v>
      </c>
      <c r="F242" s="26" t="s">
        <v>535</v>
      </c>
      <c r="G242" s="26" t="s">
        <v>704</v>
      </c>
      <c r="H242" s="55">
        <v>3780</v>
      </c>
    </row>
    <row r="243" spans="2:8" ht="12.95" customHeight="1" x14ac:dyDescent="0.2">
      <c r="C243" s="26"/>
      <c r="D243" s="26"/>
      <c r="E243" s="26"/>
      <c r="F243" s="26"/>
      <c r="G243" s="26"/>
      <c r="H243" s="55"/>
    </row>
    <row r="244" spans="2:8" ht="12.95" customHeight="1" x14ac:dyDescent="0.2">
      <c r="C244" s="26"/>
      <c r="D244" s="26"/>
      <c r="E244" s="26"/>
      <c r="F244" s="26"/>
      <c r="G244" s="26"/>
      <c r="H244" s="55"/>
    </row>
    <row r="245" spans="2:8" ht="12.95" customHeight="1" x14ac:dyDescent="0.2">
      <c r="C245" s="26"/>
      <c r="D245" s="26"/>
      <c r="E245" s="26"/>
      <c r="F245" s="26"/>
      <c r="G245" s="26"/>
      <c r="H245" s="55"/>
    </row>
    <row r="246" spans="2:8" ht="12.95" customHeight="1" x14ac:dyDescent="0.2">
      <c r="C246" s="26"/>
      <c r="D246" s="26"/>
      <c r="E246" s="26"/>
      <c r="F246" s="26"/>
      <c r="G246" s="26"/>
      <c r="H246" s="55"/>
    </row>
    <row r="247" spans="2:8" ht="12.95" customHeight="1" x14ac:dyDescent="0.2">
      <c r="C247" s="26"/>
      <c r="D247" s="26"/>
      <c r="E247" s="26"/>
      <c r="F247" s="26"/>
      <c r="G247" s="26"/>
      <c r="H247" s="55"/>
    </row>
    <row r="248" spans="2:8" ht="12.95" customHeight="1" x14ac:dyDescent="0.2">
      <c r="C248" s="26"/>
      <c r="D248" s="26"/>
      <c r="E248" s="26"/>
      <c r="F248" s="26"/>
      <c r="G248" s="26"/>
      <c r="H248" s="55"/>
    </row>
    <row r="249" spans="2:8" ht="12.95" customHeight="1" x14ac:dyDescent="0.2">
      <c r="C249" s="26"/>
      <c r="D249" s="26"/>
      <c r="E249" s="26"/>
      <c r="F249" s="26"/>
      <c r="G249" s="26"/>
      <c r="H249" s="55"/>
    </row>
    <row r="250" spans="2:8" ht="12.95" customHeight="1" x14ac:dyDescent="0.2">
      <c r="C250" s="26"/>
      <c r="D250" s="26"/>
      <c r="E250" s="26"/>
      <c r="F250" s="26"/>
      <c r="G250" s="26"/>
      <c r="H250" s="55"/>
    </row>
    <row r="251" spans="2:8" ht="12.95" customHeight="1" x14ac:dyDescent="0.2">
      <c r="C251" s="26"/>
      <c r="D251" s="26"/>
      <c r="E251" s="26"/>
      <c r="F251" s="26"/>
      <c r="G251" s="26"/>
      <c r="H251" s="55"/>
    </row>
    <row r="252" spans="2:8" ht="12.95" customHeight="1" x14ac:dyDescent="0.2">
      <c r="C252" s="26"/>
      <c r="D252" s="26"/>
      <c r="E252" s="26"/>
      <c r="F252" s="26"/>
      <c r="G252" s="26"/>
      <c r="H252" s="55"/>
    </row>
    <row r="253" spans="2:8" ht="12.95" customHeight="1" x14ac:dyDescent="0.2">
      <c r="C253" s="26"/>
      <c r="D253" s="26"/>
      <c r="E253" s="26"/>
      <c r="F253" s="26"/>
      <c r="G253" s="26"/>
      <c r="H253" s="55"/>
    </row>
    <row r="254" spans="2:8" ht="12.95" customHeight="1" x14ac:dyDescent="0.2">
      <c r="C254" s="26"/>
      <c r="D254" s="26"/>
      <c r="E254" s="26"/>
      <c r="F254" s="26"/>
      <c r="G254" s="26"/>
      <c r="H254" s="55"/>
    </row>
    <row r="255" spans="2:8" ht="12.95" customHeight="1" x14ac:dyDescent="0.2">
      <c r="C255" s="26"/>
      <c r="D255" s="26"/>
      <c r="E255" s="26"/>
      <c r="F255" s="26"/>
      <c r="G255" s="26"/>
      <c r="H255" s="55"/>
    </row>
    <row r="256" spans="2:8" ht="12.95" customHeight="1" x14ac:dyDescent="0.2">
      <c r="C256" s="26"/>
      <c r="D256" s="26"/>
      <c r="E256" s="26"/>
      <c r="F256" s="26"/>
      <c r="G256" s="26"/>
      <c r="H256" s="55"/>
    </row>
    <row r="257" spans="3:8" ht="12.95" customHeight="1" x14ac:dyDescent="0.2">
      <c r="C257" s="26"/>
      <c r="D257" s="26"/>
      <c r="E257" s="26"/>
      <c r="F257" s="26"/>
      <c r="G257" s="26"/>
      <c r="H257" s="55"/>
    </row>
    <row r="258" spans="3:8" ht="12.95" customHeight="1" x14ac:dyDescent="0.2">
      <c r="C258" s="26"/>
      <c r="D258" s="26"/>
      <c r="E258" s="26"/>
      <c r="F258" s="26"/>
      <c r="G258" s="26"/>
      <c r="H258" s="55"/>
    </row>
    <row r="259" spans="3:8" ht="12.95" customHeight="1" x14ac:dyDescent="0.2">
      <c r="C259" s="26"/>
      <c r="D259" s="26"/>
      <c r="E259" s="26"/>
      <c r="F259" s="26"/>
      <c r="G259" s="26"/>
      <c r="H259" s="55"/>
    </row>
    <row r="260" spans="3:8" ht="12.95" customHeight="1" x14ac:dyDescent="0.2">
      <c r="C260" s="26"/>
      <c r="D260" s="26"/>
      <c r="E260" s="26"/>
      <c r="F260" s="26"/>
      <c r="G260" s="26"/>
      <c r="H260" s="55"/>
    </row>
    <row r="261" spans="3:8" ht="12.95" customHeight="1" x14ac:dyDescent="0.2">
      <c r="C261" s="26"/>
      <c r="D261" s="26"/>
      <c r="E261" s="26"/>
      <c r="F261" s="26"/>
      <c r="G261" s="26"/>
      <c r="H261" s="55"/>
    </row>
    <row r="262" spans="3:8" ht="12.95" customHeight="1" x14ac:dyDescent="0.2">
      <c r="C262" s="26"/>
      <c r="D262" s="26"/>
      <c r="E262" s="26"/>
      <c r="F262" s="26"/>
      <c r="G262" s="26"/>
      <c r="H262" s="55"/>
    </row>
    <row r="263" spans="3:8" ht="12.95" customHeight="1" x14ac:dyDescent="0.2">
      <c r="C263" s="26"/>
      <c r="D263" s="26"/>
      <c r="E263" s="26"/>
      <c r="F263" s="26"/>
      <c r="G263" s="26"/>
      <c r="H263" s="55"/>
    </row>
    <row r="264" spans="3:8" ht="12.95" customHeight="1" x14ac:dyDescent="0.2">
      <c r="C264" s="26"/>
      <c r="D264" s="26"/>
      <c r="E264" s="26"/>
      <c r="F264" s="26"/>
      <c r="G264" s="26"/>
      <c r="H264" s="55"/>
    </row>
    <row r="265" spans="3:8" ht="12.95" customHeight="1" x14ac:dyDescent="0.2">
      <c r="C265" s="26"/>
      <c r="D265" s="26"/>
      <c r="E265" s="26"/>
      <c r="F265" s="26"/>
      <c r="G265" s="26"/>
      <c r="H265" s="55"/>
    </row>
    <row r="266" spans="3:8" ht="12.95" customHeight="1" x14ac:dyDescent="0.2">
      <c r="C266" s="26"/>
      <c r="D266" s="26"/>
      <c r="E266" s="26"/>
      <c r="F266" s="26"/>
      <c r="G266" s="26"/>
      <c r="H266" s="55"/>
    </row>
    <row r="267" spans="3:8" ht="12.95" customHeight="1" x14ac:dyDescent="0.2">
      <c r="C267" s="26"/>
      <c r="D267" s="26"/>
      <c r="E267" s="26"/>
      <c r="F267" s="26"/>
      <c r="G267" s="26"/>
      <c r="H267" s="55"/>
    </row>
    <row r="268" spans="3:8" ht="12.95" customHeight="1" x14ac:dyDescent="0.2">
      <c r="C268" s="26"/>
      <c r="D268" s="26"/>
      <c r="E268" s="26"/>
      <c r="F268" s="26"/>
      <c r="G268" s="26"/>
      <c r="H268" s="55"/>
    </row>
    <row r="269" spans="3:8" ht="12.95" customHeight="1" x14ac:dyDescent="0.2">
      <c r="C269" s="26"/>
      <c r="D269" s="26"/>
      <c r="E269" s="26"/>
      <c r="F269" s="26"/>
      <c r="G269" s="26"/>
      <c r="H269" s="55"/>
    </row>
    <row r="270" spans="3:8" ht="12.95" customHeight="1" x14ac:dyDescent="0.2">
      <c r="C270" s="26"/>
      <c r="D270" s="26"/>
      <c r="E270" s="26"/>
      <c r="F270" s="26"/>
      <c r="G270" s="26"/>
      <c r="H270" s="55"/>
    </row>
    <row r="271" spans="3:8" ht="12.95" customHeight="1" x14ac:dyDescent="0.2">
      <c r="C271" s="26"/>
      <c r="D271" s="26"/>
      <c r="E271" s="26"/>
      <c r="F271" s="26"/>
      <c r="G271" s="26"/>
      <c r="H271" s="55"/>
    </row>
    <row r="272" spans="3:8" ht="12.95" customHeight="1" x14ac:dyDescent="0.2">
      <c r="C272" s="26"/>
      <c r="D272" s="26"/>
      <c r="E272" s="26"/>
      <c r="F272" s="26"/>
      <c r="G272" s="26"/>
      <c r="H272" s="55"/>
    </row>
    <row r="273" spans="3:8" ht="12.95" customHeight="1" x14ac:dyDescent="0.2">
      <c r="C273" s="26"/>
      <c r="D273" s="26"/>
      <c r="E273" s="26"/>
      <c r="F273" s="26"/>
      <c r="G273" s="26"/>
      <c r="H273" s="55"/>
    </row>
    <row r="274" spans="3:8" ht="12.95" customHeight="1" x14ac:dyDescent="0.2">
      <c r="C274" s="26"/>
      <c r="D274" s="26"/>
      <c r="E274" s="26"/>
      <c r="F274" s="26"/>
      <c r="G274" s="26"/>
      <c r="H274" s="55"/>
    </row>
    <row r="275" spans="3:8" ht="12.95" customHeight="1" x14ac:dyDescent="0.2">
      <c r="C275" s="26"/>
      <c r="D275" s="26"/>
      <c r="E275" s="26"/>
      <c r="F275" s="26"/>
      <c r="G275" s="26"/>
      <c r="H275" s="55"/>
    </row>
    <row r="276" spans="3:8" ht="12.95" customHeight="1" x14ac:dyDescent="0.2">
      <c r="C276" s="26"/>
      <c r="D276" s="26"/>
      <c r="E276" s="26"/>
      <c r="F276" s="26"/>
      <c r="G276" s="26"/>
      <c r="H276" s="55"/>
    </row>
    <row r="277" spans="3:8" ht="12.95" customHeight="1" x14ac:dyDescent="0.2">
      <c r="C277" s="26"/>
      <c r="D277" s="26"/>
      <c r="E277" s="26"/>
      <c r="F277" s="26"/>
      <c r="G277" s="26"/>
      <c r="H277" s="55"/>
    </row>
    <row r="278" spans="3:8" ht="12.95" customHeight="1" x14ac:dyDescent="0.2">
      <c r="C278" s="26"/>
      <c r="D278" s="26"/>
      <c r="E278" s="26"/>
      <c r="F278" s="26"/>
      <c r="G278" s="26"/>
      <c r="H278" s="55"/>
    </row>
    <row r="279" spans="3:8" ht="12.95" customHeight="1" x14ac:dyDescent="0.2">
      <c r="C279" s="26"/>
      <c r="D279" s="26"/>
      <c r="E279" s="26"/>
      <c r="F279" s="26"/>
      <c r="G279" s="26"/>
      <c r="H279" s="55"/>
    </row>
    <row r="280" spans="3:8" ht="12.95" customHeight="1" x14ac:dyDescent="0.2">
      <c r="C280" s="26"/>
      <c r="D280" s="26"/>
      <c r="E280" s="26"/>
      <c r="F280" s="26"/>
      <c r="G280" s="26"/>
      <c r="H280" s="55"/>
    </row>
    <row r="281" spans="3:8" ht="12.95" customHeight="1" x14ac:dyDescent="0.2">
      <c r="C281" s="26"/>
      <c r="D281" s="26"/>
      <c r="E281" s="26"/>
      <c r="F281" s="26"/>
      <c r="G281" s="26"/>
      <c r="H281" s="55"/>
    </row>
    <row r="282" spans="3:8" ht="12.95" customHeight="1" x14ac:dyDescent="0.2">
      <c r="C282" s="26"/>
      <c r="D282" s="26"/>
      <c r="E282" s="26"/>
      <c r="F282" s="26"/>
      <c r="G282" s="26"/>
      <c r="H282" s="55"/>
    </row>
    <row r="283" spans="3:8" ht="12.95" customHeight="1" x14ac:dyDescent="0.2">
      <c r="C283" s="26"/>
      <c r="D283" s="26"/>
      <c r="E283" s="26"/>
      <c r="F283" s="26"/>
      <c r="G283" s="26"/>
      <c r="H283" s="55"/>
    </row>
    <row r="284" spans="3:8" ht="12.95" customHeight="1" x14ac:dyDescent="0.2">
      <c r="C284" s="26"/>
      <c r="D284" s="26"/>
      <c r="E284" s="26"/>
      <c r="F284" s="26"/>
      <c r="G284" s="26"/>
      <c r="H284" s="55"/>
    </row>
    <row r="285" spans="3:8" ht="12.95" customHeight="1" x14ac:dyDescent="0.2">
      <c r="C285" s="26"/>
      <c r="D285" s="26"/>
      <c r="E285" s="26"/>
      <c r="F285" s="26"/>
      <c r="G285" s="26"/>
      <c r="H285" s="55"/>
    </row>
    <row r="286" spans="3:8" ht="12.95" customHeight="1" x14ac:dyDescent="0.2">
      <c r="C286" s="26"/>
      <c r="D286" s="26"/>
      <c r="E286" s="26"/>
      <c r="F286" s="26"/>
      <c r="G286" s="26"/>
      <c r="H286" s="55"/>
    </row>
    <row r="287" spans="3:8" ht="12.95" customHeight="1" x14ac:dyDescent="0.2">
      <c r="C287" s="26"/>
      <c r="D287" s="26"/>
      <c r="E287" s="26"/>
      <c r="F287" s="26"/>
      <c r="G287" s="26"/>
      <c r="H287" s="55"/>
    </row>
    <row r="288" spans="3:8" ht="12.95" customHeight="1" x14ac:dyDescent="0.2">
      <c r="C288" s="26"/>
      <c r="D288" s="26"/>
      <c r="E288" s="26"/>
      <c r="F288" s="26"/>
      <c r="G288" s="26"/>
      <c r="H288" s="55"/>
    </row>
    <row r="289" spans="3:8" ht="12.95" customHeight="1" x14ac:dyDescent="0.2">
      <c r="C289" s="26"/>
      <c r="D289" s="26"/>
      <c r="E289" s="26"/>
      <c r="F289" s="26"/>
      <c r="G289" s="26"/>
      <c r="H289" s="55"/>
    </row>
    <row r="290" spans="3:8" ht="12.95" customHeight="1" x14ac:dyDescent="0.2">
      <c r="C290" s="26"/>
      <c r="D290" s="26"/>
      <c r="E290" s="26"/>
      <c r="F290" s="26"/>
      <c r="G290" s="26"/>
      <c r="H290" s="55"/>
    </row>
    <row r="291" spans="3:8" ht="12.95" customHeight="1" x14ac:dyDescent="0.2">
      <c r="C291" s="26"/>
      <c r="D291" s="26"/>
      <c r="E291" s="26"/>
      <c r="F291" s="26"/>
      <c r="G291" s="26"/>
      <c r="H291" s="55"/>
    </row>
    <row r="292" spans="3:8" ht="12.95" customHeight="1" x14ac:dyDescent="0.2">
      <c r="C292" s="26"/>
      <c r="D292" s="26"/>
      <c r="E292" s="26"/>
      <c r="F292" s="26"/>
      <c r="G292" s="26"/>
      <c r="H292" s="55"/>
    </row>
    <row r="293" spans="3:8" ht="12.95" customHeight="1" x14ac:dyDescent="0.2">
      <c r="C293" s="26"/>
      <c r="D293" s="26"/>
      <c r="E293" s="26"/>
      <c r="F293" s="26"/>
      <c r="G293" s="26"/>
      <c r="H293" s="55"/>
    </row>
    <row r="294" spans="3:8" ht="12.95" customHeight="1" x14ac:dyDescent="0.2">
      <c r="C294" s="26"/>
      <c r="D294" s="26"/>
      <c r="E294" s="26"/>
      <c r="F294" s="26"/>
      <c r="G294" s="26"/>
      <c r="H294" s="55"/>
    </row>
    <row r="295" spans="3:8" ht="12.95" customHeight="1" x14ac:dyDescent="0.2">
      <c r="C295" s="26"/>
      <c r="D295" s="26"/>
      <c r="E295" s="26"/>
      <c r="F295" s="26"/>
      <c r="G295" s="26"/>
      <c r="H295" s="55"/>
    </row>
    <row r="296" spans="3:8" ht="12.95" customHeight="1" x14ac:dyDescent="0.2">
      <c r="C296" s="26"/>
      <c r="D296" s="26"/>
      <c r="E296" s="26"/>
      <c r="F296" s="26"/>
      <c r="G296" s="26"/>
      <c r="H296" s="55"/>
    </row>
    <row r="297" spans="3:8" ht="12.95" customHeight="1" x14ac:dyDescent="0.2">
      <c r="C297" s="26"/>
      <c r="D297" s="26"/>
      <c r="E297" s="26"/>
      <c r="F297" s="26"/>
      <c r="G297" s="26"/>
      <c r="H297" s="55"/>
    </row>
    <row r="298" spans="3:8" ht="12.95" customHeight="1" x14ac:dyDescent="0.2">
      <c r="C298" s="26"/>
      <c r="D298" s="26"/>
      <c r="E298" s="26"/>
      <c r="F298" s="26"/>
      <c r="G298" s="26"/>
      <c r="H298" s="55"/>
    </row>
    <row r="299" spans="3:8" ht="12.95" customHeight="1" x14ac:dyDescent="0.2">
      <c r="C299" s="26"/>
      <c r="D299" s="26"/>
      <c r="E299" s="26"/>
      <c r="F299" s="26"/>
      <c r="G299" s="26"/>
      <c r="H299" s="55"/>
    </row>
    <row r="300" spans="3:8" ht="12.95" customHeight="1" x14ac:dyDescent="0.2">
      <c r="C300" s="26"/>
      <c r="D300" s="26"/>
      <c r="E300" s="26"/>
      <c r="F300" s="26"/>
      <c r="G300" s="26"/>
      <c r="H300" s="55"/>
    </row>
    <row r="301" spans="3:8" ht="12.95" customHeight="1" x14ac:dyDescent="0.2">
      <c r="C301" s="26"/>
      <c r="D301" s="26"/>
      <c r="E301" s="26"/>
      <c r="F301" s="26"/>
      <c r="G301" s="26"/>
      <c r="H301" s="55"/>
    </row>
    <row r="302" spans="3:8" ht="12.95" customHeight="1" x14ac:dyDescent="0.2">
      <c r="C302" s="26"/>
      <c r="D302" s="26"/>
      <c r="E302" s="26"/>
      <c r="F302" s="26"/>
      <c r="G302" s="26"/>
      <c r="H302" s="55"/>
    </row>
    <row r="303" spans="3:8" ht="12.95" customHeight="1" x14ac:dyDescent="0.2">
      <c r="C303" s="26"/>
      <c r="D303" s="26"/>
      <c r="E303" s="26"/>
      <c r="F303" s="26"/>
      <c r="G303" s="26"/>
      <c r="H303" s="55"/>
    </row>
    <row r="304" spans="3:8" ht="12.95" customHeight="1" x14ac:dyDescent="0.2">
      <c r="C304" s="26"/>
      <c r="D304" s="26"/>
      <c r="E304" s="26"/>
      <c r="F304" s="26"/>
      <c r="G304" s="26"/>
      <c r="H304" s="55"/>
    </row>
    <row r="305" spans="3:8" ht="12.95" customHeight="1" x14ac:dyDescent="0.2">
      <c r="C305" s="26"/>
      <c r="D305" s="26"/>
      <c r="E305" s="26"/>
      <c r="F305" s="26"/>
      <c r="G305" s="26"/>
      <c r="H305" s="55"/>
    </row>
    <row r="306" spans="3:8" ht="12.95" customHeight="1" x14ac:dyDescent="0.2">
      <c r="C306" s="26"/>
      <c r="D306" s="26"/>
      <c r="E306" s="26"/>
      <c r="F306" s="26"/>
      <c r="G306" s="26"/>
      <c r="H306" s="55"/>
    </row>
    <row r="307" spans="3:8" ht="12.95" customHeight="1" x14ac:dyDescent="0.2">
      <c r="C307" s="26"/>
      <c r="D307" s="26"/>
      <c r="E307" s="26"/>
      <c r="F307" s="26"/>
      <c r="G307" s="26"/>
      <c r="H307" s="55"/>
    </row>
    <row r="308" spans="3:8" ht="12.95" customHeight="1" x14ac:dyDescent="0.2">
      <c r="C308" s="26"/>
      <c r="D308" s="26"/>
      <c r="E308" s="26"/>
      <c r="F308" s="26"/>
      <c r="G308" s="26"/>
      <c r="H308" s="55"/>
    </row>
    <row r="309" spans="3:8" ht="12.95" customHeight="1" x14ac:dyDescent="0.2">
      <c r="C309" s="26"/>
      <c r="D309" s="26"/>
      <c r="E309" s="26"/>
      <c r="F309" s="26"/>
      <c r="G309" s="26"/>
      <c r="H309" s="55"/>
    </row>
    <row r="310" spans="3:8" ht="12.95" customHeight="1" x14ac:dyDescent="0.2">
      <c r="C310" s="26"/>
      <c r="D310" s="26"/>
      <c r="E310" s="26"/>
      <c r="F310" s="26"/>
      <c r="G310" s="26"/>
      <c r="H310" s="55"/>
    </row>
    <row r="311" spans="3:8" ht="12.95" customHeight="1" x14ac:dyDescent="0.2">
      <c r="C311" s="26"/>
      <c r="D311" s="26"/>
      <c r="E311" s="26"/>
      <c r="F311" s="26"/>
      <c r="G311" s="26"/>
      <c r="H311" s="55"/>
    </row>
    <row r="312" spans="3:8" ht="12.95" customHeight="1" x14ac:dyDescent="0.2">
      <c r="C312" s="26"/>
      <c r="D312" s="26"/>
      <c r="E312" s="26"/>
      <c r="F312" s="26"/>
      <c r="G312" s="26"/>
      <c r="H312" s="55"/>
    </row>
    <row r="313" spans="3:8" ht="12.95" customHeight="1" x14ac:dyDescent="0.2">
      <c r="C313" s="26"/>
      <c r="D313" s="26"/>
      <c r="E313" s="26"/>
      <c r="F313" s="26"/>
      <c r="G313" s="26"/>
      <c r="H313" s="55"/>
    </row>
    <row r="314" spans="3:8" ht="12.95" customHeight="1" x14ac:dyDescent="0.2">
      <c r="C314" s="26"/>
      <c r="D314" s="26"/>
      <c r="E314" s="26"/>
      <c r="F314" s="26"/>
      <c r="G314" s="26"/>
      <c r="H314" s="55"/>
    </row>
    <row r="315" spans="3:8" ht="12.95" customHeight="1" x14ac:dyDescent="0.2">
      <c r="C315" s="26"/>
      <c r="D315" s="26"/>
      <c r="E315" s="26"/>
      <c r="F315" s="26"/>
      <c r="G315" s="26"/>
      <c r="H315" s="55"/>
    </row>
    <row r="316" spans="3:8" ht="12.95" customHeight="1" x14ac:dyDescent="0.2">
      <c r="C316" s="26"/>
      <c r="D316" s="26"/>
      <c r="E316" s="26"/>
      <c r="F316" s="26"/>
      <c r="G316" s="26"/>
      <c r="H316" s="55"/>
    </row>
    <row r="317" spans="3:8" ht="12.95" customHeight="1" x14ac:dyDescent="0.2">
      <c r="C317" s="26"/>
      <c r="D317" s="26"/>
      <c r="E317" s="26"/>
      <c r="F317" s="26"/>
      <c r="G317" s="26"/>
      <c r="H317" s="55"/>
    </row>
    <row r="318" spans="3:8" ht="12.95" customHeight="1" x14ac:dyDescent="0.2">
      <c r="C318" s="26"/>
      <c r="D318" s="26"/>
      <c r="E318" s="26"/>
      <c r="F318" s="26"/>
      <c r="G318" s="26"/>
      <c r="H318" s="55"/>
    </row>
    <row r="319" spans="3:8" ht="12.95" customHeight="1" x14ac:dyDescent="0.2">
      <c r="C319" s="26"/>
      <c r="D319" s="26"/>
      <c r="E319" s="26"/>
      <c r="F319" s="26"/>
      <c r="G319" s="26"/>
      <c r="H319" s="55"/>
    </row>
    <row r="320" spans="3:8" ht="12.95" customHeight="1" x14ac:dyDescent="0.2">
      <c r="C320" s="26"/>
      <c r="D320" s="26"/>
      <c r="E320" s="26"/>
      <c r="F320" s="26"/>
      <c r="G320" s="26"/>
      <c r="H320" s="55"/>
    </row>
    <row r="321" spans="3:8" ht="12.95" customHeight="1" x14ac:dyDescent="0.2">
      <c r="C321" s="26"/>
      <c r="D321" s="26"/>
      <c r="E321" s="26"/>
      <c r="F321" s="26"/>
      <c r="G321" s="26"/>
      <c r="H321" s="55"/>
    </row>
    <row r="322" spans="3:8" ht="12.95" customHeight="1" x14ac:dyDescent="0.2">
      <c r="C322" s="26"/>
      <c r="D322" s="26"/>
      <c r="E322" s="26"/>
      <c r="F322" s="26"/>
      <c r="G322" s="26"/>
      <c r="H322" s="55"/>
    </row>
    <row r="323" spans="3:8" ht="12.95" customHeight="1" x14ac:dyDescent="0.2">
      <c r="C323" s="26"/>
      <c r="D323" s="26"/>
      <c r="E323" s="26"/>
      <c r="F323" s="26"/>
      <c r="G323" s="26"/>
      <c r="H323" s="55"/>
    </row>
    <row r="324" spans="3:8" ht="12.95" customHeight="1" x14ac:dyDescent="0.2">
      <c r="C324" s="26"/>
      <c r="D324" s="26"/>
      <c r="E324" s="26"/>
      <c r="F324" s="26"/>
      <c r="G324" s="26"/>
      <c r="H324" s="55"/>
    </row>
    <row r="325" spans="3:8" ht="12.95" customHeight="1" x14ac:dyDescent="0.2">
      <c r="C325" s="26"/>
      <c r="D325" s="26"/>
      <c r="E325" s="26"/>
      <c r="F325" s="26"/>
      <c r="G325" s="26"/>
      <c r="H325" s="55"/>
    </row>
    <row r="326" spans="3:8" ht="12.95" customHeight="1" x14ac:dyDescent="0.2">
      <c r="C326" s="26"/>
      <c r="D326" s="26"/>
      <c r="E326" s="26"/>
      <c r="F326" s="26"/>
      <c r="G326" s="26"/>
      <c r="H326" s="55"/>
    </row>
    <row r="327" spans="3:8" ht="12.95" customHeight="1" x14ac:dyDescent="0.2">
      <c r="C327" s="26"/>
      <c r="D327" s="26"/>
      <c r="E327" s="26"/>
      <c r="F327" s="26"/>
      <c r="G327" s="26"/>
      <c r="H327" s="55"/>
    </row>
    <row r="328" spans="3:8" ht="12.95" customHeight="1" x14ac:dyDescent="0.2">
      <c r="C328" s="26"/>
      <c r="D328" s="26"/>
      <c r="E328" s="26"/>
      <c r="F328" s="26"/>
      <c r="G328" s="26"/>
      <c r="H328" s="55"/>
    </row>
    <row r="329" spans="3:8" ht="12.95" customHeight="1" x14ac:dyDescent="0.2">
      <c r="C329" s="26"/>
      <c r="D329" s="26"/>
      <c r="E329" s="26"/>
      <c r="F329" s="26"/>
      <c r="G329" s="26"/>
      <c r="H329" s="55"/>
    </row>
    <row r="330" spans="3:8" ht="12.95" customHeight="1" x14ac:dyDescent="0.2">
      <c r="C330" s="26"/>
      <c r="D330" s="26"/>
      <c r="E330" s="26"/>
      <c r="F330" s="26"/>
      <c r="G330" s="26"/>
      <c r="H330" s="55"/>
    </row>
    <row r="331" spans="3:8" ht="12.95" customHeight="1" x14ac:dyDescent="0.2">
      <c r="C331" s="26"/>
      <c r="D331" s="26"/>
      <c r="E331" s="26"/>
      <c r="F331" s="26"/>
      <c r="G331" s="26"/>
      <c r="H331" s="55"/>
    </row>
    <row r="332" spans="3:8" ht="12.95" customHeight="1" x14ac:dyDescent="0.2">
      <c r="C332" s="26"/>
      <c r="D332" s="26"/>
      <c r="E332" s="26"/>
      <c r="F332" s="26"/>
      <c r="G332" s="26"/>
      <c r="H332" s="55"/>
    </row>
    <row r="333" spans="3:8" ht="12.95" customHeight="1" x14ac:dyDescent="0.2">
      <c r="C333" s="26"/>
      <c r="D333" s="26"/>
      <c r="E333" s="26"/>
      <c r="F333" s="26"/>
      <c r="G333" s="26"/>
      <c r="H333" s="55"/>
    </row>
    <row r="334" spans="3:8" ht="12.95" customHeight="1" x14ac:dyDescent="0.2">
      <c r="C334" s="26"/>
      <c r="D334" s="26"/>
      <c r="E334" s="26"/>
      <c r="F334" s="26"/>
      <c r="G334" s="26"/>
      <c r="H334" s="55"/>
    </row>
    <row r="335" spans="3:8" ht="12.95" customHeight="1" x14ac:dyDescent="0.2">
      <c r="C335" s="26"/>
      <c r="D335" s="26"/>
      <c r="E335" s="26"/>
      <c r="F335" s="26"/>
      <c r="G335" s="26"/>
      <c r="H335" s="55"/>
    </row>
    <row r="336" spans="3:8" ht="12.95" customHeight="1" x14ac:dyDescent="0.2">
      <c r="H336" s="55"/>
    </row>
    <row r="337" spans="8:8" ht="12.95" customHeight="1" x14ac:dyDescent="0.2">
      <c r="H337" s="55"/>
    </row>
    <row r="338" spans="8:8" ht="12.95" customHeight="1" x14ac:dyDescent="0.2">
      <c r="H338" s="55"/>
    </row>
    <row r="339" spans="8:8" ht="12.95" customHeight="1" x14ac:dyDescent="0.2">
      <c r="H339" s="55"/>
    </row>
    <row r="340" spans="8:8" ht="12.95" customHeight="1" x14ac:dyDescent="0.2">
      <c r="H340" s="55"/>
    </row>
    <row r="341" spans="8:8" ht="12.95" customHeight="1" x14ac:dyDescent="0.2">
      <c r="H341" s="55"/>
    </row>
    <row r="342" spans="8:8" ht="12.95" customHeight="1" x14ac:dyDescent="0.2">
      <c r="H342" s="55"/>
    </row>
    <row r="343" spans="8:8" ht="12.95" customHeight="1" x14ac:dyDescent="0.2">
      <c r="H343" s="55"/>
    </row>
    <row r="344" spans="8:8" ht="12.95" customHeight="1" x14ac:dyDescent="0.2">
      <c r="H344" s="55"/>
    </row>
    <row r="345" spans="8:8" ht="12.95" customHeight="1" x14ac:dyDescent="0.2">
      <c r="H345" s="55"/>
    </row>
    <row r="346" spans="8:8" ht="12.95" customHeight="1" x14ac:dyDescent="0.2">
      <c r="H346" s="55"/>
    </row>
    <row r="347" spans="8:8" ht="12.95" customHeight="1" x14ac:dyDescent="0.2">
      <c r="H347" s="55"/>
    </row>
    <row r="348" spans="8:8" ht="12.95" customHeight="1" x14ac:dyDescent="0.2">
      <c r="H348" s="55"/>
    </row>
    <row r="349" spans="8:8" ht="12.95" customHeight="1" x14ac:dyDescent="0.2">
      <c r="H349" s="55"/>
    </row>
    <row r="350" spans="8:8" ht="12.95" customHeight="1" x14ac:dyDescent="0.2">
      <c r="H350" s="55"/>
    </row>
    <row r="351" spans="8:8" ht="12.95" customHeight="1" x14ac:dyDescent="0.2">
      <c r="H351" s="55"/>
    </row>
    <row r="352" spans="8:8" ht="12.95" customHeight="1" x14ac:dyDescent="0.2">
      <c r="H352" s="55"/>
    </row>
    <row r="353" spans="8:8" ht="12.95" customHeight="1" x14ac:dyDescent="0.2">
      <c r="H353" s="55"/>
    </row>
    <row r="354" spans="8:8" ht="12.95" customHeight="1" x14ac:dyDescent="0.2">
      <c r="H354" s="55"/>
    </row>
    <row r="355" spans="8:8" ht="12.95" customHeight="1" x14ac:dyDescent="0.2">
      <c r="H355" s="55"/>
    </row>
    <row r="356" spans="8:8" ht="12.95" customHeight="1" x14ac:dyDescent="0.2">
      <c r="H356" s="55"/>
    </row>
    <row r="357" spans="8:8" ht="12.95" customHeight="1" x14ac:dyDescent="0.2">
      <c r="H357" s="55"/>
    </row>
    <row r="358" spans="8:8" ht="12.95" customHeight="1" x14ac:dyDescent="0.2">
      <c r="H358" s="55"/>
    </row>
    <row r="359" spans="8:8" ht="12.95" customHeight="1" x14ac:dyDescent="0.2">
      <c r="H359" s="55"/>
    </row>
    <row r="360" spans="8:8" ht="12.95" customHeight="1" x14ac:dyDescent="0.2">
      <c r="H360" s="55"/>
    </row>
    <row r="361" spans="8:8" ht="12.95" customHeight="1" x14ac:dyDescent="0.2">
      <c r="H361" s="55"/>
    </row>
    <row r="362" spans="8:8" ht="12.95" customHeight="1" x14ac:dyDescent="0.2">
      <c r="H362" s="55"/>
    </row>
  </sheetData>
  <sortState ref="B10:H241">
    <sortCondition ref="B10:B241" customList="KUNE,DEVIZE"/>
    <sortCondition ref="D10:D241" customList="R,N"/>
    <sortCondition ref="E10:E241" customList="DJ,FI,TD"/>
    <sortCondition ref="F10:F241" customList="ITN,OBV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2:J44"/>
  <sheetViews>
    <sheetView showGridLines="0" workbookViewId="0"/>
  </sheetViews>
  <sheetFormatPr defaultColWidth="8.83203125" defaultRowHeight="12.95" customHeight="1" x14ac:dyDescent="0.2"/>
  <cols>
    <col min="1" max="1" width="2.83203125" style="22" customWidth="1"/>
    <col min="2" max="2" width="62.83203125" style="22" customWidth="1"/>
    <col min="3" max="3" width="5.83203125" style="53" customWidth="1"/>
    <col min="4" max="4" width="14.83203125" style="22" customWidth="1"/>
    <col min="5" max="5" width="5.83203125" style="53" customWidth="1"/>
    <col min="6" max="6" width="14.83203125" style="22" customWidth="1"/>
    <col min="7" max="7" width="5.83203125" style="53" customWidth="1"/>
    <col min="8" max="8" width="12.6640625" style="22" customWidth="1"/>
    <col min="9" max="9" width="8.83203125" style="22"/>
    <col min="10" max="10" width="10.1640625" style="22" bestFit="1" customWidth="1"/>
    <col min="11" max="16384" width="8.83203125" style="22"/>
  </cols>
  <sheetData>
    <row r="2" spans="2:8" ht="15.75" x14ac:dyDescent="0.25">
      <c r="B2" s="54" t="s">
        <v>511</v>
      </c>
    </row>
    <row r="4" spans="2:8" ht="12.95" customHeight="1" x14ac:dyDescent="0.2">
      <c r="B4" s="80" t="s">
        <v>262</v>
      </c>
    </row>
    <row r="5" spans="2:8" ht="12.95" customHeight="1" x14ac:dyDescent="0.2">
      <c r="B5" s="21" t="s">
        <v>531</v>
      </c>
    </row>
    <row r="6" spans="2:8" ht="12.95" customHeight="1" x14ac:dyDescent="0.2">
      <c r="B6" s="22" t="s">
        <v>200</v>
      </c>
    </row>
    <row r="8" spans="2:8" s="24" customFormat="1" ht="33.75" x14ac:dyDescent="0.2">
      <c r="B8" s="71"/>
      <c r="C8" s="71"/>
      <c r="D8" s="71" t="s">
        <v>0</v>
      </c>
      <c r="E8" s="71"/>
      <c r="F8" s="71" t="s">
        <v>1</v>
      </c>
      <c r="G8" s="71"/>
      <c r="H8" s="71" t="s">
        <v>449</v>
      </c>
    </row>
    <row r="9" spans="2:8" s="21" customFormat="1" ht="12.95" customHeight="1" x14ac:dyDescent="0.2">
      <c r="B9" s="21" t="s">
        <v>49</v>
      </c>
      <c r="C9" s="64"/>
      <c r="E9" s="64"/>
      <c r="G9" s="64"/>
    </row>
    <row r="10" spans="2:8" ht="12.95" customHeight="1" x14ac:dyDescent="0.2">
      <c r="B10" s="22" t="s">
        <v>48</v>
      </c>
      <c r="C10" s="53">
        <v>1001</v>
      </c>
      <c r="D10" s="55">
        <v>16488565</v>
      </c>
      <c r="E10" s="53">
        <v>2001</v>
      </c>
      <c r="F10" s="55">
        <v>5610586</v>
      </c>
      <c r="G10" s="53">
        <v>3001</v>
      </c>
      <c r="H10" s="55">
        <v>1066787</v>
      </c>
    </row>
    <row r="11" spans="2:8" ht="12.95" customHeight="1" x14ac:dyDescent="0.2">
      <c r="B11" s="22" t="s">
        <v>47</v>
      </c>
      <c r="C11" s="53">
        <v>1002</v>
      </c>
      <c r="D11" s="55">
        <v>647837</v>
      </c>
      <c r="E11" s="53">
        <v>2002</v>
      </c>
      <c r="F11" s="55">
        <v>647837</v>
      </c>
      <c r="G11" s="53">
        <v>3002</v>
      </c>
      <c r="H11" s="55">
        <v>0</v>
      </c>
    </row>
    <row r="12" spans="2:8" ht="12.95" customHeight="1" x14ac:dyDescent="0.2">
      <c r="B12" s="22" t="s">
        <v>46</v>
      </c>
      <c r="C12" s="53">
        <v>1003</v>
      </c>
      <c r="D12" s="55">
        <v>0</v>
      </c>
      <c r="E12" s="53">
        <v>2003</v>
      </c>
      <c r="F12" s="55">
        <v>0</v>
      </c>
      <c r="G12" s="53">
        <v>3003</v>
      </c>
      <c r="H12" s="55">
        <v>0</v>
      </c>
    </row>
    <row r="13" spans="2:8" ht="12.95" customHeight="1" x14ac:dyDescent="0.2">
      <c r="B13" s="22" t="s">
        <v>45</v>
      </c>
      <c r="C13" s="53">
        <v>1004</v>
      </c>
      <c r="D13" s="55">
        <v>0</v>
      </c>
      <c r="E13" s="53">
        <v>2004</v>
      </c>
      <c r="F13" s="55">
        <v>0</v>
      </c>
      <c r="G13" s="53">
        <v>3004</v>
      </c>
      <c r="H13" s="55">
        <v>0</v>
      </c>
    </row>
    <row r="14" spans="2:8" ht="12.95" customHeight="1" x14ac:dyDescent="0.2">
      <c r="B14" s="22" t="s">
        <v>44</v>
      </c>
      <c r="C14" s="53">
        <v>1005</v>
      </c>
      <c r="D14" s="55">
        <v>10858959</v>
      </c>
      <c r="E14" s="53">
        <v>2005</v>
      </c>
      <c r="F14" s="55">
        <v>2254562</v>
      </c>
      <c r="G14" s="53">
        <v>3005</v>
      </c>
      <c r="H14" s="55">
        <v>1041765</v>
      </c>
    </row>
    <row r="15" spans="2:8" ht="12.95" customHeight="1" x14ac:dyDescent="0.2">
      <c r="B15" s="22" t="s">
        <v>43</v>
      </c>
      <c r="C15" s="53">
        <v>1006</v>
      </c>
      <c r="D15" s="55">
        <v>0</v>
      </c>
      <c r="E15" s="53">
        <v>2006</v>
      </c>
      <c r="F15" s="55">
        <v>0</v>
      </c>
      <c r="G15" s="53">
        <v>3006</v>
      </c>
      <c r="H15" s="55">
        <v>0</v>
      </c>
    </row>
    <row r="16" spans="2:8" ht="12.95" customHeight="1" x14ac:dyDescent="0.2">
      <c r="B16" s="22" t="s">
        <v>42</v>
      </c>
      <c r="C16" s="53">
        <v>1007</v>
      </c>
      <c r="D16" s="55">
        <v>28193737</v>
      </c>
      <c r="E16" s="53">
        <v>2007</v>
      </c>
      <c r="F16" s="55">
        <v>3329468</v>
      </c>
      <c r="G16" s="53">
        <v>3007</v>
      </c>
      <c r="H16" s="55">
        <v>2671048</v>
      </c>
    </row>
    <row r="17" spans="2:10" ht="12.95" customHeight="1" x14ac:dyDescent="0.2">
      <c r="B17" s="22" t="s">
        <v>41</v>
      </c>
      <c r="C17" s="53">
        <v>1008</v>
      </c>
      <c r="D17" s="55">
        <v>3739201</v>
      </c>
      <c r="E17" s="53">
        <v>2008</v>
      </c>
      <c r="F17" s="55">
        <v>2810852</v>
      </c>
      <c r="G17" s="53">
        <v>3008</v>
      </c>
      <c r="H17" s="55">
        <v>53682</v>
      </c>
    </row>
    <row r="18" spans="2:10" s="21" customFormat="1" ht="12.95" customHeight="1" x14ac:dyDescent="0.2">
      <c r="B18" s="21" t="s">
        <v>40</v>
      </c>
      <c r="C18" s="64">
        <v>1009</v>
      </c>
      <c r="D18" s="58">
        <v>59928298</v>
      </c>
      <c r="E18" s="64">
        <v>2009</v>
      </c>
      <c r="F18" s="58">
        <v>14653304</v>
      </c>
      <c r="G18" s="64">
        <v>3009</v>
      </c>
      <c r="H18" s="58">
        <v>4833281</v>
      </c>
      <c r="J18" s="58"/>
    </row>
    <row r="19" spans="2:10" s="21" customFormat="1" ht="12.95" customHeight="1" x14ac:dyDescent="0.2">
      <c r="C19" s="64"/>
      <c r="D19" s="55"/>
      <c r="E19" s="64"/>
      <c r="F19" s="58"/>
      <c r="G19" s="64"/>
      <c r="H19" s="58"/>
    </row>
    <row r="20" spans="2:10" ht="12.95" customHeight="1" x14ac:dyDescent="0.2">
      <c r="B20" s="22" t="s">
        <v>39</v>
      </c>
      <c r="C20" s="53">
        <v>1010</v>
      </c>
      <c r="D20" s="55">
        <v>52958067</v>
      </c>
      <c r="E20" s="53">
        <v>2010</v>
      </c>
      <c r="F20" s="55">
        <v>42781170</v>
      </c>
      <c r="G20" s="53">
        <v>3010</v>
      </c>
      <c r="H20" s="55">
        <v>24748</v>
      </c>
    </row>
    <row r="21" spans="2:10" ht="12.95" customHeight="1" x14ac:dyDescent="0.2">
      <c r="B21" s="22" t="s">
        <v>38</v>
      </c>
      <c r="C21" s="53">
        <v>1011</v>
      </c>
      <c r="D21" s="55">
        <v>52955028</v>
      </c>
      <c r="E21" s="53">
        <v>2011</v>
      </c>
      <c r="F21" s="55">
        <v>41108915</v>
      </c>
      <c r="G21" s="53">
        <v>3011</v>
      </c>
      <c r="H21" s="55">
        <v>10</v>
      </c>
    </row>
    <row r="22" spans="2:10" s="21" customFormat="1" ht="12.95" customHeight="1" x14ac:dyDescent="0.2">
      <c r="B22" s="82" t="s">
        <v>36</v>
      </c>
      <c r="C22" s="74">
        <v>1012</v>
      </c>
      <c r="D22" s="75">
        <v>105913095</v>
      </c>
      <c r="E22" s="74">
        <v>2012</v>
      </c>
      <c r="F22" s="75">
        <v>83890085</v>
      </c>
      <c r="G22" s="74">
        <v>3012</v>
      </c>
      <c r="H22" s="75">
        <v>24758</v>
      </c>
    </row>
    <row r="23" spans="2:10" s="21" customFormat="1" ht="12.95" customHeight="1" x14ac:dyDescent="0.2">
      <c r="C23" s="64"/>
      <c r="D23" s="58"/>
      <c r="E23" s="64"/>
      <c r="F23" s="58"/>
      <c r="G23" s="64"/>
      <c r="H23" s="58"/>
    </row>
    <row r="24" spans="2:10" s="21" customFormat="1" ht="12.95" customHeight="1" x14ac:dyDescent="0.2">
      <c r="C24" s="64"/>
      <c r="D24" s="58"/>
      <c r="E24" s="64"/>
      <c r="F24" s="58"/>
      <c r="G24" s="64"/>
      <c r="H24" s="58"/>
    </row>
    <row r="25" spans="2:10" s="21" customFormat="1" ht="12.95" customHeight="1" x14ac:dyDescent="0.2">
      <c r="B25" s="82" t="s">
        <v>50</v>
      </c>
      <c r="C25" s="74"/>
      <c r="D25" s="75"/>
      <c r="E25" s="74"/>
      <c r="F25" s="75"/>
      <c r="G25" s="74"/>
      <c r="H25" s="75"/>
    </row>
    <row r="26" spans="2:10" s="21" customFormat="1" ht="12.95" customHeight="1" x14ac:dyDescent="0.2">
      <c r="B26" s="21" t="s">
        <v>300</v>
      </c>
      <c r="C26" s="64">
        <v>1013</v>
      </c>
      <c r="D26" s="58">
        <v>51771680</v>
      </c>
      <c r="E26" s="64">
        <v>2013</v>
      </c>
      <c r="F26" s="58">
        <v>39455788</v>
      </c>
      <c r="G26" s="64">
        <v>3013</v>
      </c>
      <c r="H26" s="58">
        <v>24758</v>
      </c>
    </row>
    <row r="27" spans="2:10" ht="12.95" customHeight="1" x14ac:dyDescent="0.2">
      <c r="B27" s="22" t="s">
        <v>37</v>
      </c>
      <c r="C27" s="53">
        <v>1014</v>
      </c>
      <c r="D27" s="55">
        <v>24758</v>
      </c>
      <c r="E27" s="53">
        <v>2014</v>
      </c>
      <c r="F27" s="55">
        <v>0</v>
      </c>
      <c r="G27" s="53">
        <v>3014</v>
      </c>
      <c r="H27" s="55">
        <v>24758</v>
      </c>
    </row>
    <row r="28" spans="2:10" ht="12.95" customHeight="1" x14ac:dyDescent="0.2">
      <c r="B28" s="22" t="s">
        <v>454</v>
      </c>
      <c r="C28" s="53">
        <v>1015</v>
      </c>
      <c r="D28" s="55">
        <v>31026700</v>
      </c>
      <c r="E28" s="53">
        <v>2015</v>
      </c>
      <c r="F28" s="55">
        <v>28024333</v>
      </c>
      <c r="G28" s="53">
        <v>3015</v>
      </c>
      <c r="H28" s="55">
        <v>0</v>
      </c>
    </row>
    <row r="29" spans="2:10" ht="12.95" customHeight="1" x14ac:dyDescent="0.2">
      <c r="B29" s="22" t="s">
        <v>455</v>
      </c>
      <c r="C29" s="53">
        <v>1016</v>
      </c>
      <c r="D29" s="55">
        <v>20720223</v>
      </c>
      <c r="E29" s="53">
        <v>2016</v>
      </c>
      <c r="F29" s="55">
        <v>11431455</v>
      </c>
      <c r="G29" s="53">
        <v>3016</v>
      </c>
      <c r="H29" s="55">
        <v>0</v>
      </c>
    </row>
    <row r="30" spans="2:10" ht="12.95" customHeight="1" x14ac:dyDescent="0.2">
      <c r="B30" s="22" t="s">
        <v>456</v>
      </c>
      <c r="C30" s="53">
        <v>1017</v>
      </c>
      <c r="D30" s="55">
        <v>0</v>
      </c>
      <c r="E30" s="53">
        <v>2017</v>
      </c>
      <c r="F30" s="55">
        <v>0</v>
      </c>
      <c r="G30" s="53">
        <v>3017</v>
      </c>
      <c r="H30" s="55">
        <v>0</v>
      </c>
    </row>
    <row r="31" spans="2:10" ht="12.95" customHeight="1" x14ac:dyDescent="0.2">
      <c r="B31" s="22" t="s">
        <v>457</v>
      </c>
      <c r="C31" s="53">
        <v>1018</v>
      </c>
      <c r="D31" s="55">
        <v>0</v>
      </c>
      <c r="E31" s="53">
        <v>2018</v>
      </c>
      <c r="F31" s="55">
        <v>0</v>
      </c>
      <c r="G31" s="53">
        <v>3018</v>
      </c>
      <c r="H31" s="55">
        <v>0</v>
      </c>
    </row>
    <row r="32" spans="2:10" ht="12.95" customHeight="1" x14ac:dyDescent="0.2">
      <c r="B32" s="22" t="s">
        <v>453</v>
      </c>
      <c r="C32" s="53">
        <v>1019</v>
      </c>
      <c r="D32" s="55">
        <v>0</v>
      </c>
      <c r="E32" s="53">
        <v>2019</v>
      </c>
      <c r="F32" s="55">
        <v>0</v>
      </c>
      <c r="G32" s="53">
        <v>3019</v>
      </c>
      <c r="H32" s="55">
        <v>0</v>
      </c>
    </row>
    <row r="33" spans="2:8" ht="12.95" customHeight="1" x14ac:dyDescent="0.2">
      <c r="D33" s="55"/>
      <c r="F33" s="55"/>
    </row>
    <row r="34" spans="2:8" s="21" customFormat="1" ht="12.95" customHeight="1" x14ac:dyDescent="0.2">
      <c r="B34" s="21" t="s">
        <v>301</v>
      </c>
      <c r="C34" s="64">
        <v>1020</v>
      </c>
      <c r="D34" s="58">
        <v>54141415</v>
      </c>
      <c r="E34" s="64">
        <v>2020</v>
      </c>
      <c r="F34" s="58">
        <v>44434297</v>
      </c>
      <c r="G34" s="64">
        <v>3020</v>
      </c>
      <c r="H34" s="58">
        <v>0</v>
      </c>
    </row>
    <row r="35" spans="2:8" ht="12.95" customHeight="1" x14ac:dyDescent="0.2">
      <c r="B35" s="22" t="s">
        <v>37</v>
      </c>
      <c r="C35" s="53">
        <v>1021</v>
      </c>
      <c r="D35" s="55">
        <v>0</v>
      </c>
      <c r="E35" s="53">
        <v>2021</v>
      </c>
      <c r="F35" s="55">
        <v>0</v>
      </c>
      <c r="G35" s="53">
        <v>3021</v>
      </c>
      <c r="H35" s="55">
        <v>0</v>
      </c>
    </row>
    <row r="36" spans="2:8" ht="12.95" customHeight="1" x14ac:dyDescent="0.2">
      <c r="B36" s="22" t="s">
        <v>454</v>
      </c>
      <c r="C36" s="53">
        <v>1022</v>
      </c>
      <c r="D36" s="55">
        <v>47087884</v>
      </c>
      <c r="E36" s="53">
        <v>2022</v>
      </c>
      <c r="F36" s="55">
        <v>40654740</v>
      </c>
      <c r="G36" s="53">
        <v>3022</v>
      </c>
      <c r="H36" s="55">
        <v>0</v>
      </c>
    </row>
    <row r="37" spans="2:8" ht="12.95" customHeight="1" x14ac:dyDescent="0.2">
      <c r="B37" s="22" t="s">
        <v>455</v>
      </c>
      <c r="C37" s="53">
        <v>1023</v>
      </c>
      <c r="D37" s="55">
        <v>7023802</v>
      </c>
      <c r="E37" s="53">
        <v>2023</v>
      </c>
      <c r="F37" s="55">
        <v>3749829</v>
      </c>
      <c r="G37" s="53">
        <v>3023</v>
      </c>
      <c r="H37" s="55">
        <v>0</v>
      </c>
    </row>
    <row r="38" spans="2:8" ht="12.95" customHeight="1" x14ac:dyDescent="0.2">
      <c r="B38" s="22" t="s">
        <v>456</v>
      </c>
      <c r="C38" s="53">
        <v>1024</v>
      </c>
      <c r="D38" s="55">
        <v>29728</v>
      </c>
      <c r="E38" s="53">
        <v>2024</v>
      </c>
      <c r="F38" s="55">
        <v>29728</v>
      </c>
      <c r="G38" s="53">
        <v>3024</v>
      </c>
      <c r="H38" s="55">
        <v>0</v>
      </c>
    </row>
    <row r="39" spans="2:8" ht="12.95" customHeight="1" x14ac:dyDescent="0.2">
      <c r="B39" s="22" t="s">
        <v>457</v>
      </c>
      <c r="C39" s="53">
        <v>1025</v>
      </c>
      <c r="D39" s="55">
        <v>0</v>
      </c>
      <c r="E39" s="53">
        <v>2025</v>
      </c>
      <c r="F39" s="55">
        <v>0</v>
      </c>
      <c r="G39" s="53">
        <v>3025</v>
      </c>
      <c r="H39" s="55">
        <v>0</v>
      </c>
    </row>
    <row r="40" spans="2:8" ht="12.95" customHeight="1" x14ac:dyDescent="0.2">
      <c r="B40" s="22" t="s">
        <v>453</v>
      </c>
      <c r="C40" s="53">
        <v>1026</v>
      </c>
      <c r="D40" s="55">
        <v>0</v>
      </c>
      <c r="E40" s="53">
        <v>2026</v>
      </c>
      <c r="F40" s="55">
        <v>0</v>
      </c>
      <c r="G40" s="53">
        <v>3026</v>
      </c>
      <c r="H40" s="55">
        <v>0</v>
      </c>
    </row>
    <row r="41" spans="2:8" s="21" customFormat="1" ht="12.95" customHeight="1" x14ac:dyDescent="0.2">
      <c r="B41" s="82" t="s">
        <v>36</v>
      </c>
      <c r="C41" s="74">
        <v>1027</v>
      </c>
      <c r="D41" s="75">
        <v>105913095</v>
      </c>
      <c r="E41" s="74">
        <v>2027</v>
      </c>
      <c r="F41" s="75">
        <v>83890085</v>
      </c>
      <c r="G41" s="74">
        <v>3027</v>
      </c>
      <c r="H41" s="75">
        <v>24758</v>
      </c>
    </row>
    <row r="44" spans="2:8" ht="12.95" customHeight="1" x14ac:dyDescent="0.2">
      <c r="B44" s="103" t="s">
        <v>448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B2:H36"/>
  <sheetViews>
    <sheetView showGridLines="0" workbookViewId="0"/>
  </sheetViews>
  <sheetFormatPr defaultColWidth="8.83203125" defaultRowHeight="12.95" customHeight="1" x14ac:dyDescent="0.2"/>
  <cols>
    <col min="1" max="1" width="2.83203125" style="22" customWidth="1"/>
    <col min="2" max="2" width="56.6640625" style="22" customWidth="1"/>
    <col min="3" max="3" width="5.83203125" style="53" customWidth="1"/>
    <col min="4" max="4" width="13.83203125" style="22" customWidth="1"/>
    <col min="5" max="5" width="5.83203125" style="53" customWidth="1"/>
    <col min="6" max="6" width="13.83203125" style="22" customWidth="1"/>
    <col min="7" max="7" width="5.83203125" style="53" customWidth="1"/>
    <col min="8" max="8" width="11.1640625" style="22" customWidth="1"/>
    <col min="9" max="16384" width="8.83203125" style="22"/>
  </cols>
  <sheetData>
    <row r="2" spans="2:8" ht="15.75" x14ac:dyDescent="0.25">
      <c r="B2" s="54" t="s">
        <v>512</v>
      </c>
    </row>
    <row r="4" spans="2:8" ht="12.95" customHeight="1" x14ac:dyDescent="0.2">
      <c r="B4" s="80" t="s">
        <v>262</v>
      </c>
    </row>
    <row r="5" spans="2:8" ht="12.95" customHeight="1" x14ac:dyDescent="0.2">
      <c r="B5" s="21" t="s">
        <v>531</v>
      </c>
    </row>
    <row r="6" spans="2:8" ht="12.95" customHeight="1" x14ac:dyDescent="0.2">
      <c r="B6" s="22" t="s">
        <v>200</v>
      </c>
    </row>
    <row r="8" spans="2:8" s="24" customFormat="1" ht="33.75" x14ac:dyDescent="0.2">
      <c r="B8" s="71"/>
      <c r="C8" s="71"/>
      <c r="D8" s="71" t="s">
        <v>0</v>
      </c>
      <c r="E8" s="71"/>
      <c r="F8" s="71" t="s">
        <v>1</v>
      </c>
      <c r="G8" s="71"/>
      <c r="H8" s="71" t="s">
        <v>449</v>
      </c>
    </row>
    <row r="9" spans="2:8" s="21" customFormat="1" ht="12.95" customHeight="1" x14ac:dyDescent="0.2">
      <c r="B9" s="21" t="s">
        <v>302</v>
      </c>
      <c r="C9" s="64"/>
      <c r="E9" s="64"/>
      <c r="G9" s="64"/>
    </row>
    <row r="10" spans="2:8" ht="12.95" customHeight="1" x14ac:dyDescent="0.2">
      <c r="B10" s="22" t="s">
        <v>59</v>
      </c>
    </row>
    <row r="11" spans="2:8" ht="12.95" customHeight="1" x14ac:dyDescent="0.2">
      <c r="B11" s="22" t="s">
        <v>58</v>
      </c>
      <c r="C11" s="53">
        <v>1001</v>
      </c>
      <c r="D11" s="55">
        <v>7894665</v>
      </c>
      <c r="E11" s="53">
        <v>2001</v>
      </c>
      <c r="F11" s="55">
        <v>2209710</v>
      </c>
      <c r="G11" s="53">
        <v>3001</v>
      </c>
      <c r="H11" s="55">
        <v>0</v>
      </c>
    </row>
    <row r="12" spans="2:8" ht="12.95" customHeight="1" x14ac:dyDescent="0.2">
      <c r="B12" s="22" t="s">
        <v>57</v>
      </c>
    </row>
    <row r="13" spans="2:8" ht="12.95" customHeight="1" x14ac:dyDescent="0.2">
      <c r="B13" s="22" t="s">
        <v>304</v>
      </c>
      <c r="C13" s="53">
        <v>1002</v>
      </c>
      <c r="D13" s="55">
        <v>1325</v>
      </c>
      <c r="E13" s="53">
        <v>2002</v>
      </c>
      <c r="F13" s="55">
        <v>1325</v>
      </c>
      <c r="G13" s="53">
        <v>3002</v>
      </c>
      <c r="H13" s="55">
        <v>0</v>
      </c>
    </row>
    <row r="14" spans="2:8" ht="12.95" customHeight="1" x14ac:dyDescent="0.2">
      <c r="B14" s="22" t="s">
        <v>305</v>
      </c>
      <c r="C14" s="53">
        <v>1003</v>
      </c>
      <c r="D14" s="55">
        <v>0</v>
      </c>
      <c r="E14" s="53">
        <v>2003</v>
      </c>
      <c r="F14" s="55">
        <v>0</v>
      </c>
      <c r="G14" s="53">
        <v>3003</v>
      </c>
      <c r="H14" s="55">
        <v>0</v>
      </c>
    </row>
    <row r="15" spans="2:8" s="21" customFormat="1" ht="12.95" customHeight="1" x14ac:dyDescent="0.2">
      <c r="B15" s="21" t="s">
        <v>56</v>
      </c>
      <c r="C15" s="64">
        <v>1004</v>
      </c>
      <c r="D15" s="58">
        <v>7895990</v>
      </c>
      <c r="E15" s="64">
        <v>2004</v>
      </c>
      <c r="F15" s="58">
        <v>2211036</v>
      </c>
      <c r="G15" s="64">
        <v>3004</v>
      </c>
      <c r="H15" s="58">
        <v>0</v>
      </c>
    </row>
    <row r="16" spans="2:8" s="21" customFormat="1" ht="12.95" customHeight="1" x14ac:dyDescent="0.2">
      <c r="C16" s="64"/>
      <c r="D16" s="58"/>
      <c r="E16" s="64"/>
      <c r="F16" s="58"/>
      <c r="G16" s="64"/>
    </row>
    <row r="17" spans="2:8" s="21" customFormat="1" ht="12.95" customHeight="1" x14ac:dyDescent="0.2">
      <c r="B17" s="21" t="s">
        <v>296</v>
      </c>
      <c r="C17" s="64"/>
      <c r="E17" s="64"/>
      <c r="G17" s="64"/>
    </row>
    <row r="18" spans="2:8" ht="12.95" customHeight="1" x14ac:dyDescent="0.2">
      <c r="B18" s="22" t="s">
        <v>207</v>
      </c>
      <c r="C18" s="53">
        <v>1005</v>
      </c>
      <c r="D18" s="55">
        <v>21840486</v>
      </c>
      <c r="E18" s="53">
        <v>2005</v>
      </c>
      <c r="F18" s="55">
        <v>0</v>
      </c>
      <c r="G18" s="53">
        <v>3005</v>
      </c>
      <c r="H18" s="55">
        <v>0</v>
      </c>
    </row>
    <row r="19" spans="2:8" ht="12.95" customHeight="1" x14ac:dyDescent="0.2">
      <c r="B19" s="22" t="s">
        <v>306</v>
      </c>
      <c r="C19" s="53">
        <v>1006</v>
      </c>
      <c r="D19" s="55">
        <v>40162219</v>
      </c>
      <c r="E19" s="53">
        <v>2006</v>
      </c>
      <c r="F19" s="55">
        <v>1875645</v>
      </c>
      <c r="G19" s="53">
        <v>3006</v>
      </c>
      <c r="H19" s="55">
        <v>0</v>
      </c>
    </row>
    <row r="20" spans="2:8" ht="12.95" customHeight="1" x14ac:dyDescent="0.2">
      <c r="B20" s="22" t="s">
        <v>307</v>
      </c>
      <c r="C20" s="53">
        <v>1007</v>
      </c>
      <c r="D20" s="55">
        <v>30888</v>
      </c>
      <c r="E20" s="53">
        <v>2007</v>
      </c>
      <c r="F20" s="55">
        <v>0</v>
      </c>
      <c r="G20" s="53">
        <v>3007</v>
      </c>
      <c r="H20" s="55">
        <v>0</v>
      </c>
    </row>
    <row r="21" spans="2:8" s="21" customFormat="1" ht="12.95" customHeight="1" x14ac:dyDescent="0.2">
      <c r="B21" s="21" t="s">
        <v>308</v>
      </c>
      <c r="C21" s="64">
        <v>1008</v>
      </c>
      <c r="D21" s="58">
        <v>62033593</v>
      </c>
      <c r="E21" s="64">
        <v>2008</v>
      </c>
      <c r="F21" s="58">
        <v>1875645</v>
      </c>
      <c r="G21" s="64">
        <v>3008</v>
      </c>
      <c r="H21" s="58">
        <v>0</v>
      </c>
    </row>
    <row r="22" spans="2:8" s="21" customFormat="1" ht="12.95" customHeight="1" x14ac:dyDescent="0.2">
      <c r="C22" s="64"/>
      <c r="D22" s="58"/>
      <c r="E22" s="64"/>
      <c r="F22" s="58"/>
      <c r="G22" s="64"/>
    </row>
    <row r="23" spans="2:8" s="21" customFormat="1" ht="12.95" customHeight="1" x14ac:dyDescent="0.2">
      <c r="B23" s="21" t="s">
        <v>55</v>
      </c>
      <c r="C23" s="64"/>
      <c r="E23" s="64"/>
      <c r="G23" s="64"/>
    </row>
    <row r="24" spans="2:8" ht="12.95" customHeight="1" x14ac:dyDescent="0.2">
      <c r="B24" s="22" t="s">
        <v>54</v>
      </c>
      <c r="C24" s="53">
        <v>1009</v>
      </c>
      <c r="D24" s="55">
        <v>1509487</v>
      </c>
      <c r="E24" s="53">
        <v>2009</v>
      </c>
      <c r="F24" s="55">
        <v>602559</v>
      </c>
      <c r="G24" s="53">
        <v>3009</v>
      </c>
      <c r="H24" s="55">
        <v>247298</v>
      </c>
    </row>
    <row r="25" spans="2:8" ht="12.95" customHeight="1" x14ac:dyDescent="0.2">
      <c r="B25" s="22" t="s">
        <v>309</v>
      </c>
      <c r="C25" s="53">
        <v>1010</v>
      </c>
      <c r="D25" s="55">
        <v>33369</v>
      </c>
      <c r="E25" s="53">
        <v>2010</v>
      </c>
      <c r="F25" s="55">
        <v>215</v>
      </c>
      <c r="G25" s="53">
        <v>3010</v>
      </c>
      <c r="H25" s="55">
        <v>0</v>
      </c>
    </row>
    <row r="26" spans="2:8" ht="12.95" customHeight="1" x14ac:dyDescent="0.2">
      <c r="B26" s="22" t="s">
        <v>303</v>
      </c>
    </row>
    <row r="27" spans="2:8" ht="12.95" customHeight="1" x14ac:dyDescent="0.2">
      <c r="B27" s="22" t="s">
        <v>53</v>
      </c>
      <c r="C27" s="53">
        <v>1011</v>
      </c>
      <c r="D27" s="55">
        <v>9214787</v>
      </c>
      <c r="E27" s="53">
        <v>2011</v>
      </c>
      <c r="F27" s="55">
        <v>9214787</v>
      </c>
      <c r="G27" s="53">
        <v>3011</v>
      </c>
      <c r="H27" s="55">
        <v>0</v>
      </c>
    </row>
    <row r="28" spans="2:8" ht="12.95" customHeight="1" x14ac:dyDescent="0.2">
      <c r="B28" s="22" t="s">
        <v>52</v>
      </c>
      <c r="C28" s="53">
        <v>1012</v>
      </c>
      <c r="D28" s="55">
        <v>8866328</v>
      </c>
      <c r="E28" s="53">
        <v>2012</v>
      </c>
      <c r="F28" s="55">
        <v>8844289</v>
      </c>
      <c r="G28" s="53">
        <v>3012</v>
      </c>
      <c r="H28" s="55">
        <v>0</v>
      </c>
    </row>
    <row r="29" spans="2:8" s="21" customFormat="1" ht="12.95" customHeight="1" x14ac:dyDescent="0.2">
      <c r="B29" s="82" t="s">
        <v>51</v>
      </c>
      <c r="C29" s="74">
        <v>1013</v>
      </c>
      <c r="D29" s="75">
        <v>19623971</v>
      </c>
      <c r="E29" s="74">
        <v>2013</v>
      </c>
      <c r="F29" s="75">
        <v>18661851</v>
      </c>
      <c r="G29" s="74">
        <v>3013</v>
      </c>
      <c r="H29" s="75">
        <v>247298</v>
      </c>
    </row>
    <row r="30" spans="2:8" s="21" customFormat="1" ht="12.95" customHeight="1" x14ac:dyDescent="0.2">
      <c r="C30" s="64"/>
      <c r="D30" s="58"/>
      <c r="E30" s="64"/>
      <c r="F30" s="58"/>
      <c r="G30" s="64"/>
      <c r="H30" s="58"/>
    </row>
    <row r="31" spans="2:8" s="21" customFormat="1" ht="12.95" customHeight="1" x14ac:dyDescent="0.2">
      <c r="C31" s="64"/>
      <c r="D31" s="58"/>
      <c r="E31" s="64"/>
      <c r="F31" s="58"/>
      <c r="G31" s="64"/>
      <c r="H31" s="58"/>
    </row>
    <row r="32" spans="2:8" ht="12.95" customHeight="1" x14ac:dyDescent="0.2">
      <c r="B32" s="82" t="s">
        <v>50</v>
      </c>
      <c r="C32" s="74"/>
      <c r="D32" s="82"/>
      <c r="E32" s="74"/>
      <c r="F32" s="82"/>
      <c r="G32" s="74"/>
      <c r="H32" s="82"/>
    </row>
    <row r="33" spans="2:8" ht="12.95" customHeight="1" x14ac:dyDescent="0.2">
      <c r="B33" s="105" t="s">
        <v>458</v>
      </c>
      <c r="C33" s="78">
        <v>1014</v>
      </c>
      <c r="D33" s="79">
        <v>1543615</v>
      </c>
      <c r="E33" s="78">
        <v>2014</v>
      </c>
      <c r="F33" s="79">
        <v>1522577</v>
      </c>
      <c r="G33" s="78">
        <v>3014</v>
      </c>
      <c r="H33" s="79">
        <v>0</v>
      </c>
    </row>
    <row r="36" spans="2:8" ht="12.95" customHeight="1" x14ac:dyDescent="0.2">
      <c r="B36" s="103" t="s">
        <v>448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B2:L83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2" customWidth="1"/>
    <col min="2" max="2" width="62.5" style="22" bestFit="1" customWidth="1"/>
    <col min="3" max="3" width="5.83203125" style="53" customWidth="1"/>
    <col min="4" max="4" width="13.83203125" style="22" customWidth="1"/>
    <col min="5" max="5" width="5.83203125" style="53" customWidth="1"/>
    <col min="6" max="6" width="13.83203125" style="22" customWidth="1"/>
    <col min="7" max="7" width="5.83203125" style="53" customWidth="1"/>
    <col min="8" max="8" width="13" style="22" customWidth="1"/>
    <col min="9" max="16384" width="8.83203125" style="22"/>
  </cols>
  <sheetData>
    <row r="2" spans="2:12" ht="15.75" x14ac:dyDescent="0.25">
      <c r="B2" s="54" t="s">
        <v>513</v>
      </c>
    </row>
    <row r="4" spans="2:12" ht="12.95" customHeight="1" x14ac:dyDescent="0.2">
      <c r="B4" s="80" t="s">
        <v>262</v>
      </c>
    </row>
    <row r="5" spans="2:12" ht="12.95" customHeight="1" x14ac:dyDescent="0.2">
      <c r="B5" s="21" t="s">
        <v>531</v>
      </c>
    </row>
    <row r="6" spans="2:12" ht="12.95" customHeight="1" x14ac:dyDescent="0.2">
      <c r="B6" s="22" t="s">
        <v>200</v>
      </c>
    </row>
    <row r="8" spans="2:12" s="24" customFormat="1" ht="33.75" x14ac:dyDescent="0.2">
      <c r="B8" s="71"/>
      <c r="C8" s="71"/>
      <c r="D8" s="71" t="s">
        <v>0</v>
      </c>
      <c r="E8" s="71"/>
      <c r="F8" s="71" t="s">
        <v>1</v>
      </c>
      <c r="G8" s="71"/>
      <c r="H8" s="71" t="s">
        <v>449</v>
      </c>
    </row>
    <row r="9" spans="2:12" s="21" customFormat="1" ht="12.95" customHeight="1" x14ac:dyDescent="0.2">
      <c r="B9" s="21" t="s">
        <v>76</v>
      </c>
      <c r="C9" s="64"/>
      <c r="E9" s="64"/>
      <c r="G9" s="64"/>
    </row>
    <row r="10" spans="2:12" s="21" customFormat="1" ht="12.95" customHeight="1" x14ac:dyDescent="0.2">
      <c r="B10" s="21" t="s">
        <v>75</v>
      </c>
      <c r="C10" s="64"/>
      <c r="E10" s="64"/>
      <c r="G10" s="64"/>
    </row>
    <row r="11" spans="2:12" s="21" customFormat="1" ht="12.95" customHeight="1" x14ac:dyDescent="0.2">
      <c r="B11" s="21" t="s">
        <v>74</v>
      </c>
      <c r="C11" s="64">
        <v>1001</v>
      </c>
      <c r="D11" s="58">
        <v>10100523</v>
      </c>
      <c r="E11" s="64">
        <f>+C11+1000</f>
        <v>2001</v>
      </c>
      <c r="F11" s="58">
        <v>0</v>
      </c>
      <c r="G11" s="64">
        <f>+E11+1000</f>
        <v>3001</v>
      </c>
      <c r="H11" s="58">
        <v>274793</v>
      </c>
      <c r="K11" s="22"/>
      <c r="L11" s="22"/>
    </row>
    <row r="12" spans="2:12" s="21" customFormat="1" ht="12.95" customHeight="1" x14ac:dyDescent="0.2">
      <c r="B12" s="21" t="s">
        <v>310</v>
      </c>
      <c r="C12" s="64">
        <f>+C11+1</f>
        <v>1002</v>
      </c>
      <c r="D12" s="58">
        <v>0</v>
      </c>
      <c r="E12" s="64">
        <f>+C12+1000</f>
        <v>2002</v>
      </c>
      <c r="F12" s="58">
        <v>0</v>
      </c>
      <c r="G12" s="64">
        <f>+E12+1000</f>
        <v>3002</v>
      </c>
      <c r="H12" s="58">
        <v>0</v>
      </c>
      <c r="K12" s="22"/>
      <c r="L12" s="22"/>
    </row>
    <row r="13" spans="2:12" ht="12.95" customHeight="1" x14ac:dyDescent="0.2">
      <c r="B13" s="22" t="s">
        <v>73</v>
      </c>
      <c r="J13" s="21"/>
    </row>
    <row r="14" spans="2:12" ht="12.95" customHeight="1" x14ac:dyDescent="0.2">
      <c r="B14" s="22" t="s">
        <v>218</v>
      </c>
    </row>
    <row r="15" spans="2:12" ht="12.95" customHeight="1" x14ac:dyDescent="0.2">
      <c r="B15" s="22" t="s">
        <v>71</v>
      </c>
      <c r="C15" s="53">
        <f>+C12+1</f>
        <v>1003</v>
      </c>
      <c r="D15" s="55">
        <v>0</v>
      </c>
      <c r="E15" s="53">
        <f>+C15+1000</f>
        <v>2003</v>
      </c>
      <c r="F15" s="55">
        <v>0</v>
      </c>
      <c r="G15" s="53">
        <f>+E15+1000</f>
        <v>3003</v>
      </c>
      <c r="H15" s="55">
        <v>0</v>
      </c>
    </row>
    <row r="16" spans="2:12" ht="12.95" customHeight="1" x14ac:dyDescent="0.2">
      <c r="B16" s="22" t="s">
        <v>70</v>
      </c>
      <c r="C16" s="53">
        <f>+C15+1</f>
        <v>1004</v>
      </c>
      <c r="D16" s="55">
        <v>32909595</v>
      </c>
      <c r="E16" s="53">
        <f t="shared" ref="E16:G16" si="0">+C16+1000</f>
        <v>2004</v>
      </c>
      <c r="F16" s="55">
        <v>14354925</v>
      </c>
      <c r="G16" s="53">
        <f t="shared" si="0"/>
        <v>3004</v>
      </c>
      <c r="H16" s="55">
        <v>5618546</v>
      </c>
      <c r="L16" s="25"/>
    </row>
    <row r="17" spans="2:12" ht="12.95" customHeight="1" x14ac:dyDescent="0.2">
      <c r="B17" s="22" t="s">
        <v>219</v>
      </c>
    </row>
    <row r="18" spans="2:12" ht="12.95" customHeight="1" x14ac:dyDescent="0.2">
      <c r="B18" s="22" t="s">
        <v>71</v>
      </c>
      <c r="C18" s="53">
        <f>+C16+1</f>
        <v>1005</v>
      </c>
      <c r="D18" s="55">
        <v>0</v>
      </c>
      <c r="E18" s="53">
        <f t="shared" ref="E18:G19" si="1">+C18+1000</f>
        <v>2005</v>
      </c>
      <c r="F18" s="55">
        <v>0</v>
      </c>
      <c r="G18" s="53">
        <f t="shared" si="1"/>
        <v>3005</v>
      </c>
      <c r="H18" s="55">
        <v>0</v>
      </c>
    </row>
    <row r="19" spans="2:12" ht="12.95" customHeight="1" x14ac:dyDescent="0.2">
      <c r="B19" s="22" t="s">
        <v>70</v>
      </c>
      <c r="C19" s="53">
        <f>+C18+1</f>
        <v>1006</v>
      </c>
      <c r="D19" s="55">
        <v>0</v>
      </c>
      <c r="E19" s="53">
        <f t="shared" si="1"/>
        <v>2006</v>
      </c>
      <c r="F19" s="55">
        <v>0</v>
      </c>
      <c r="G19" s="53">
        <f t="shared" si="1"/>
        <v>3006</v>
      </c>
      <c r="H19" s="55">
        <v>0</v>
      </c>
    </row>
    <row r="20" spans="2:12" ht="12.95" customHeight="1" x14ac:dyDescent="0.2">
      <c r="B20" s="22" t="s">
        <v>72</v>
      </c>
    </row>
    <row r="21" spans="2:12" ht="12.95" customHeight="1" x14ac:dyDescent="0.2">
      <c r="B21" s="22" t="s">
        <v>71</v>
      </c>
      <c r="C21" s="53">
        <f>+C19+1</f>
        <v>1007</v>
      </c>
      <c r="D21" s="55">
        <v>12648</v>
      </c>
      <c r="E21" s="53">
        <f t="shared" ref="E21:G22" si="2">+C21+1000</f>
        <v>2007</v>
      </c>
      <c r="F21" s="55">
        <v>0</v>
      </c>
      <c r="G21" s="53">
        <f t="shared" si="2"/>
        <v>3007</v>
      </c>
      <c r="H21" s="55">
        <v>0</v>
      </c>
    </row>
    <row r="22" spans="2:12" ht="12.95" customHeight="1" x14ac:dyDescent="0.2">
      <c r="B22" s="22" t="s">
        <v>70</v>
      </c>
      <c r="C22" s="53">
        <f>+C21+1</f>
        <v>1008</v>
      </c>
      <c r="D22" s="55">
        <v>0</v>
      </c>
      <c r="E22" s="53">
        <f t="shared" si="2"/>
        <v>2008</v>
      </c>
      <c r="F22" s="55">
        <v>0</v>
      </c>
      <c r="G22" s="53">
        <f t="shared" si="2"/>
        <v>3008</v>
      </c>
      <c r="H22" s="55">
        <v>0</v>
      </c>
    </row>
    <row r="23" spans="2:12" ht="12.95" customHeight="1" x14ac:dyDescent="0.2">
      <c r="B23" s="22" t="s">
        <v>69</v>
      </c>
      <c r="J23" s="21"/>
      <c r="K23" s="21"/>
      <c r="L23" s="21"/>
    </row>
    <row r="24" spans="2:12" ht="12.95" customHeight="1" x14ac:dyDescent="0.2">
      <c r="B24" s="22" t="s">
        <v>67</v>
      </c>
      <c r="C24" s="53">
        <f>+C22+1</f>
        <v>1009</v>
      </c>
      <c r="D24" s="55">
        <v>0</v>
      </c>
      <c r="E24" s="53">
        <f t="shared" ref="E24:G26" si="3">+C24+1000</f>
        <v>2009</v>
      </c>
      <c r="F24" s="55">
        <v>0</v>
      </c>
      <c r="G24" s="53">
        <f t="shared" si="3"/>
        <v>3009</v>
      </c>
      <c r="H24" s="55">
        <v>0</v>
      </c>
    </row>
    <row r="25" spans="2:12" ht="12.95" customHeight="1" x14ac:dyDescent="0.2">
      <c r="B25" s="22" t="s">
        <v>66</v>
      </c>
      <c r="C25" s="53">
        <f>+C24+1</f>
        <v>1010</v>
      </c>
      <c r="D25" s="55">
        <v>34972</v>
      </c>
      <c r="E25" s="53">
        <f t="shared" si="3"/>
        <v>2010</v>
      </c>
      <c r="F25" s="55">
        <v>0</v>
      </c>
      <c r="G25" s="53">
        <f t="shared" si="3"/>
        <v>3010</v>
      </c>
      <c r="H25" s="55">
        <v>24301</v>
      </c>
    </row>
    <row r="26" spans="2:12" ht="12.95" customHeight="1" x14ac:dyDescent="0.2">
      <c r="B26" s="22" t="s">
        <v>421</v>
      </c>
      <c r="C26" s="53">
        <f>+C25+1</f>
        <v>1011</v>
      </c>
      <c r="D26" s="55">
        <v>540908</v>
      </c>
      <c r="E26" s="53">
        <f t="shared" si="3"/>
        <v>2011</v>
      </c>
      <c r="F26" s="55">
        <v>43131</v>
      </c>
      <c r="G26" s="53">
        <f t="shared" si="3"/>
        <v>3011</v>
      </c>
      <c r="H26" s="55">
        <v>15095</v>
      </c>
      <c r="J26" s="27"/>
    </row>
    <row r="27" spans="2:12" ht="12.95" customHeight="1" x14ac:dyDescent="0.2">
      <c r="B27" s="14" t="s">
        <v>422</v>
      </c>
      <c r="J27" s="21"/>
      <c r="K27" s="21"/>
      <c r="L27" s="21"/>
    </row>
    <row r="28" spans="2:12" ht="12.95" customHeight="1" x14ac:dyDescent="0.2">
      <c r="B28" s="22" t="s">
        <v>67</v>
      </c>
      <c r="C28" s="53">
        <f>+C26+1</f>
        <v>1012</v>
      </c>
      <c r="D28" s="55">
        <v>0</v>
      </c>
      <c r="E28" s="53">
        <f t="shared" ref="E28:G48" si="4">+C28+1000</f>
        <v>2012</v>
      </c>
      <c r="F28" s="55">
        <v>0</v>
      </c>
      <c r="G28" s="53">
        <f t="shared" si="4"/>
        <v>3012</v>
      </c>
      <c r="H28" s="55">
        <v>0</v>
      </c>
    </row>
    <row r="29" spans="2:12" ht="12.95" customHeight="1" x14ac:dyDescent="0.2">
      <c r="B29" s="22" t="s">
        <v>66</v>
      </c>
      <c r="C29" s="53">
        <f>+C28+1</f>
        <v>1013</v>
      </c>
      <c r="D29" s="55">
        <v>0</v>
      </c>
      <c r="E29" s="53">
        <f t="shared" si="4"/>
        <v>2013</v>
      </c>
      <c r="F29" s="55">
        <v>0</v>
      </c>
      <c r="G29" s="53">
        <f t="shared" si="4"/>
        <v>3013</v>
      </c>
      <c r="H29" s="55">
        <v>0</v>
      </c>
    </row>
    <row r="30" spans="2:12" ht="12.95" customHeight="1" x14ac:dyDescent="0.2">
      <c r="B30" s="22" t="s">
        <v>423</v>
      </c>
      <c r="C30" s="53">
        <f>+C29+1</f>
        <v>1014</v>
      </c>
      <c r="D30" s="55">
        <v>231765</v>
      </c>
      <c r="E30" s="53">
        <f t="shared" si="4"/>
        <v>2014</v>
      </c>
      <c r="F30" s="55">
        <v>0</v>
      </c>
      <c r="G30" s="53">
        <f t="shared" si="4"/>
        <v>3014</v>
      </c>
      <c r="H30" s="55">
        <v>124815</v>
      </c>
      <c r="J30" s="21"/>
    </row>
    <row r="31" spans="2:12" ht="12.95" customHeight="1" x14ac:dyDescent="0.2">
      <c r="B31" s="22" t="s">
        <v>424</v>
      </c>
      <c r="J31" s="27"/>
      <c r="K31" s="69"/>
      <c r="L31" s="69"/>
    </row>
    <row r="32" spans="2:12" ht="12.95" customHeight="1" x14ac:dyDescent="0.2">
      <c r="B32" s="22" t="s">
        <v>67</v>
      </c>
      <c r="C32" s="53">
        <f>+C30+1</f>
        <v>1015</v>
      </c>
      <c r="D32" s="55">
        <v>0</v>
      </c>
      <c r="E32" s="53">
        <f t="shared" si="4"/>
        <v>2015</v>
      </c>
      <c r="F32" s="55">
        <v>0</v>
      </c>
      <c r="G32" s="53">
        <f t="shared" si="4"/>
        <v>3015</v>
      </c>
      <c r="H32" s="55">
        <v>0</v>
      </c>
    </row>
    <row r="33" spans="2:11" ht="12.95" customHeight="1" x14ac:dyDescent="0.2">
      <c r="B33" s="22" t="s">
        <v>66</v>
      </c>
      <c r="C33" s="53">
        <f>+C32+1</f>
        <v>1016</v>
      </c>
      <c r="D33" s="55">
        <v>0</v>
      </c>
      <c r="E33" s="53">
        <f t="shared" si="4"/>
        <v>2016</v>
      </c>
      <c r="F33" s="55">
        <v>0</v>
      </c>
      <c r="G33" s="53">
        <f t="shared" si="4"/>
        <v>3016</v>
      </c>
      <c r="H33" s="55">
        <v>0</v>
      </c>
    </row>
    <row r="34" spans="2:11" ht="12.95" customHeight="1" x14ac:dyDescent="0.2">
      <c r="B34" s="22" t="s">
        <v>425</v>
      </c>
      <c r="J34" s="27"/>
      <c r="K34" s="56"/>
    </row>
    <row r="35" spans="2:11" ht="12.95" customHeight="1" x14ac:dyDescent="0.2">
      <c r="B35" s="22" t="s">
        <v>67</v>
      </c>
      <c r="C35" s="53">
        <f>+C33+1</f>
        <v>1017</v>
      </c>
      <c r="D35" s="55">
        <v>610</v>
      </c>
      <c r="E35" s="53">
        <f t="shared" si="4"/>
        <v>2017</v>
      </c>
      <c r="F35" s="55">
        <v>0</v>
      </c>
      <c r="G35" s="53">
        <f t="shared" si="4"/>
        <v>3017</v>
      </c>
      <c r="H35" s="55">
        <v>0</v>
      </c>
      <c r="J35" s="27"/>
    </row>
    <row r="36" spans="2:11" ht="12.95" customHeight="1" x14ac:dyDescent="0.2">
      <c r="B36" s="22" t="s">
        <v>66</v>
      </c>
      <c r="C36" s="53">
        <f>+C35+1</f>
        <v>1018</v>
      </c>
      <c r="D36" s="55">
        <v>0</v>
      </c>
      <c r="E36" s="53">
        <f t="shared" si="4"/>
        <v>2018</v>
      </c>
      <c r="F36" s="55">
        <v>0</v>
      </c>
      <c r="G36" s="53">
        <f t="shared" si="4"/>
        <v>3018</v>
      </c>
      <c r="H36" s="55">
        <v>0</v>
      </c>
      <c r="J36" s="27"/>
    </row>
    <row r="37" spans="2:11" ht="12.95" customHeight="1" x14ac:dyDescent="0.2">
      <c r="B37" s="22" t="s">
        <v>68</v>
      </c>
      <c r="K37" s="56"/>
    </row>
    <row r="38" spans="2:11" ht="12.95" customHeight="1" x14ac:dyDescent="0.2">
      <c r="B38" s="22" t="s">
        <v>67</v>
      </c>
      <c r="C38" s="53">
        <f>+C36+1</f>
        <v>1019</v>
      </c>
      <c r="D38" s="55">
        <v>0</v>
      </c>
      <c r="E38" s="53">
        <f t="shared" si="4"/>
        <v>2019</v>
      </c>
      <c r="F38" s="55">
        <v>0</v>
      </c>
      <c r="G38" s="53">
        <f t="shared" si="4"/>
        <v>3019</v>
      </c>
      <c r="H38" s="55">
        <v>0</v>
      </c>
      <c r="J38" s="21"/>
    </row>
    <row r="39" spans="2:11" ht="12.95" customHeight="1" x14ac:dyDescent="0.2">
      <c r="B39" s="22" t="s">
        <v>66</v>
      </c>
      <c r="C39" s="53">
        <f>+C38+1</f>
        <v>1020</v>
      </c>
      <c r="D39" s="55">
        <v>0</v>
      </c>
      <c r="E39" s="53">
        <f t="shared" si="4"/>
        <v>2020</v>
      </c>
      <c r="F39" s="55">
        <v>0</v>
      </c>
      <c r="G39" s="53">
        <f t="shared" si="4"/>
        <v>3020</v>
      </c>
      <c r="H39" s="55">
        <v>0</v>
      </c>
    </row>
    <row r="40" spans="2:11" ht="12.95" customHeight="1" x14ac:dyDescent="0.2">
      <c r="B40" s="22" t="s">
        <v>426</v>
      </c>
      <c r="K40" s="56"/>
    </row>
    <row r="41" spans="2:11" ht="12.95" customHeight="1" x14ac:dyDescent="0.2">
      <c r="B41" s="22" t="s">
        <v>67</v>
      </c>
      <c r="C41" s="53">
        <f>+C39+1</f>
        <v>1021</v>
      </c>
      <c r="D41" s="55">
        <v>0</v>
      </c>
      <c r="E41" s="53">
        <f t="shared" si="4"/>
        <v>2021</v>
      </c>
      <c r="F41" s="55">
        <v>0</v>
      </c>
      <c r="G41" s="53">
        <f t="shared" si="4"/>
        <v>3021</v>
      </c>
      <c r="H41" s="55">
        <v>0</v>
      </c>
      <c r="J41" s="21"/>
    </row>
    <row r="42" spans="2:11" ht="12.95" customHeight="1" x14ac:dyDescent="0.2">
      <c r="B42" s="22" t="s">
        <v>66</v>
      </c>
      <c r="C42" s="53">
        <f>+C41+1</f>
        <v>1022</v>
      </c>
      <c r="D42" s="55">
        <v>0</v>
      </c>
      <c r="E42" s="53">
        <f t="shared" si="4"/>
        <v>2022</v>
      </c>
      <c r="F42" s="55">
        <v>0</v>
      </c>
      <c r="G42" s="53">
        <f t="shared" si="4"/>
        <v>3022</v>
      </c>
      <c r="H42" s="55">
        <v>0</v>
      </c>
    </row>
    <row r="43" spans="2:11" ht="12.95" customHeight="1" x14ac:dyDescent="0.2">
      <c r="B43" s="22" t="s">
        <v>427</v>
      </c>
      <c r="D43" s="55"/>
      <c r="F43" s="55"/>
      <c r="H43" s="55"/>
    </row>
    <row r="44" spans="2:11" ht="12.95" customHeight="1" x14ac:dyDescent="0.2">
      <c r="B44" s="22" t="s">
        <v>67</v>
      </c>
      <c r="C44" s="53">
        <f>+C42+1</f>
        <v>1023</v>
      </c>
      <c r="D44" s="55">
        <v>60346</v>
      </c>
      <c r="E44" s="53">
        <f t="shared" si="4"/>
        <v>2023</v>
      </c>
      <c r="F44" s="55">
        <v>0</v>
      </c>
      <c r="G44" s="53">
        <f t="shared" si="4"/>
        <v>3023</v>
      </c>
      <c r="H44" s="55">
        <v>10892</v>
      </c>
    </row>
    <row r="45" spans="2:11" ht="12.95" customHeight="1" x14ac:dyDescent="0.2">
      <c r="B45" s="22" t="s">
        <v>66</v>
      </c>
      <c r="C45" s="53">
        <f>+C44+1</f>
        <v>1024</v>
      </c>
      <c r="D45" s="55">
        <v>2157469</v>
      </c>
      <c r="E45" s="53">
        <f t="shared" si="4"/>
        <v>2024</v>
      </c>
      <c r="F45" s="55">
        <v>273148</v>
      </c>
      <c r="G45" s="53">
        <f t="shared" si="4"/>
        <v>3024</v>
      </c>
      <c r="H45" s="55">
        <v>0</v>
      </c>
    </row>
    <row r="46" spans="2:11" ht="12.95" customHeight="1" x14ac:dyDescent="0.2">
      <c r="B46" s="22" t="s">
        <v>428</v>
      </c>
      <c r="D46" s="55"/>
      <c r="F46" s="55"/>
      <c r="H46" s="55"/>
    </row>
    <row r="47" spans="2:11" ht="12.95" customHeight="1" x14ac:dyDescent="0.2">
      <c r="B47" s="22" t="s">
        <v>67</v>
      </c>
      <c r="C47" s="53">
        <f>+C45+1</f>
        <v>1025</v>
      </c>
      <c r="D47" s="55">
        <v>1156602</v>
      </c>
      <c r="E47" s="53">
        <f t="shared" si="4"/>
        <v>2025</v>
      </c>
      <c r="F47" s="55">
        <v>0</v>
      </c>
      <c r="G47" s="53">
        <f t="shared" si="4"/>
        <v>3025</v>
      </c>
      <c r="H47" s="55">
        <v>83302</v>
      </c>
    </row>
    <row r="48" spans="2:11" ht="12.95" customHeight="1" x14ac:dyDescent="0.2">
      <c r="B48" s="22" t="s">
        <v>66</v>
      </c>
      <c r="C48" s="53">
        <f>+C47+1</f>
        <v>1026</v>
      </c>
      <c r="D48" s="55">
        <v>182635</v>
      </c>
      <c r="E48" s="53">
        <f t="shared" si="4"/>
        <v>2026</v>
      </c>
      <c r="F48" s="55">
        <v>0</v>
      </c>
      <c r="G48" s="53">
        <f t="shared" si="4"/>
        <v>3026</v>
      </c>
      <c r="H48" s="55">
        <v>314</v>
      </c>
    </row>
    <row r="49" spans="2:12" ht="12.95" customHeight="1" x14ac:dyDescent="0.2">
      <c r="B49" s="22" t="s">
        <v>429</v>
      </c>
      <c r="K49" s="56"/>
    </row>
    <row r="50" spans="2:12" ht="12.95" customHeight="1" x14ac:dyDescent="0.2">
      <c r="B50" s="22" t="s">
        <v>430</v>
      </c>
      <c r="J50" s="21"/>
    </row>
    <row r="51" spans="2:12" ht="12.95" customHeight="1" x14ac:dyDescent="0.2">
      <c r="B51" s="22" t="s">
        <v>64</v>
      </c>
      <c r="C51" s="53">
        <f>+C48+1</f>
        <v>1027</v>
      </c>
      <c r="D51" s="55">
        <v>0</v>
      </c>
      <c r="E51" s="53">
        <f t="shared" ref="E51:G53" si="5">+C51+1000</f>
        <v>2027</v>
      </c>
      <c r="F51" s="55">
        <v>0</v>
      </c>
      <c r="G51" s="53">
        <f t="shared" si="5"/>
        <v>3027</v>
      </c>
      <c r="H51" s="55">
        <v>0</v>
      </c>
    </row>
    <row r="52" spans="2:12" ht="12.95" customHeight="1" x14ac:dyDescent="0.2">
      <c r="B52" s="22" t="s">
        <v>63</v>
      </c>
      <c r="C52" s="53">
        <f>+C51+1</f>
        <v>1028</v>
      </c>
      <c r="D52" s="55">
        <v>2494662</v>
      </c>
      <c r="E52" s="53">
        <f t="shared" si="5"/>
        <v>2028</v>
      </c>
      <c r="F52" s="55">
        <v>2491489</v>
      </c>
      <c r="G52" s="53">
        <f t="shared" si="5"/>
        <v>3028</v>
      </c>
      <c r="H52" s="55">
        <v>0</v>
      </c>
    </row>
    <row r="53" spans="2:12" ht="12.95" customHeight="1" x14ac:dyDescent="0.2">
      <c r="B53" s="22" t="s">
        <v>65</v>
      </c>
      <c r="C53" s="53">
        <f>+C52+1</f>
        <v>1029</v>
      </c>
      <c r="D53" s="55">
        <v>25413</v>
      </c>
      <c r="E53" s="53">
        <f t="shared" si="5"/>
        <v>2029</v>
      </c>
      <c r="F53" s="55">
        <v>25413</v>
      </c>
      <c r="G53" s="53">
        <f t="shared" si="5"/>
        <v>3029</v>
      </c>
      <c r="H53" s="55">
        <v>0</v>
      </c>
      <c r="J53" s="21"/>
    </row>
    <row r="54" spans="2:12" ht="12.95" customHeight="1" x14ac:dyDescent="0.2">
      <c r="B54" s="22" t="s">
        <v>431</v>
      </c>
    </row>
    <row r="55" spans="2:12" ht="12.95" customHeight="1" x14ac:dyDescent="0.2">
      <c r="B55" s="22" t="s">
        <v>64</v>
      </c>
      <c r="C55" s="53">
        <f>+C53+1</f>
        <v>1030</v>
      </c>
      <c r="D55" s="55">
        <v>22181</v>
      </c>
      <c r="E55" s="53">
        <f t="shared" ref="E55:G56" si="6">+C55+1000</f>
        <v>2030</v>
      </c>
      <c r="F55" s="55">
        <v>22181</v>
      </c>
      <c r="G55" s="53">
        <f t="shared" si="6"/>
        <v>3030</v>
      </c>
      <c r="H55" s="55">
        <v>0</v>
      </c>
    </row>
    <row r="56" spans="2:12" ht="12.95" customHeight="1" x14ac:dyDescent="0.2">
      <c r="B56" s="22" t="s">
        <v>63</v>
      </c>
      <c r="C56" s="53">
        <f>+C55+1</f>
        <v>1031</v>
      </c>
      <c r="D56" s="55">
        <v>5258165</v>
      </c>
      <c r="E56" s="53">
        <f t="shared" si="6"/>
        <v>2031</v>
      </c>
      <c r="F56" s="55">
        <v>5258165</v>
      </c>
      <c r="G56" s="53">
        <f t="shared" si="6"/>
        <v>3031</v>
      </c>
      <c r="H56" s="55">
        <v>0</v>
      </c>
      <c r="K56" s="56"/>
    </row>
    <row r="57" spans="2:12" ht="12.95" customHeight="1" x14ac:dyDescent="0.2">
      <c r="B57" s="22" t="s">
        <v>432</v>
      </c>
    </row>
    <row r="58" spans="2:12" ht="12.95" customHeight="1" x14ac:dyDescent="0.2">
      <c r="B58" s="22" t="s">
        <v>64</v>
      </c>
      <c r="C58" s="53">
        <f>+C56+1</f>
        <v>1032</v>
      </c>
      <c r="D58" s="55">
        <v>0</v>
      </c>
      <c r="E58" s="53">
        <f t="shared" ref="E58:G59" si="7">+C58+1000</f>
        <v>2032</v>
      </c>
      <c r="F58" s="55">
        <v>0</v>
      </c>
      <c r="G58" s="53">
        <f t="shared" si="7"/>
        <v>3032</v>
      </c>
      <c r="H58" s="55">
        <v>0</v>
      </c>
      <c r="J58" s="21"/>
    </row>
    <row r="59" spans="2:12" ht="12.95" customHeight="1" x14ac:dyDescent="0.2">
      <c r="B59" s="22" t="s">
        <v>63</v>
      </c>
      <c r="C59" s="53">
        <f>+C58+1</f>
        <v>1033</v>
      </c>
      <c r="D59" s="55">
        <v>193929</v>
      </c>
      <c r="E59" s="53">
        <f t="shared" si="7"/>
        <v>2033</v>
      </c>
      <c r="F59" s="55">
        <v>193929</v>
      </c>
      <c r="G59" s="53">
        <f t="shared" si="7"/>
        <v>3033</v>
      </c>
      <c r="H59" s="55">
        <v>0</v>
      </c>
    </row>
    <row r="60" spans="2:12" s="21" customFormat="1" ht="12.95" customHeight="1" x14ac:dyDescent="0.2">
      <c r="B60" s="21" t="s">
        <v>211</v>
      </c>
      <c r="C60" s="64">
        <f>+C59+1</f>
        <v>1034</v>
      </c>
      <c r="D60" s="58">
        <v>55382421</v>
      </c>
      <c r="E60" s="64">
        <f>+C60+1000</f>
        <v>2034</v>
      </c>
      <c r="F60" s="58">
        <v>22662380</v>
      </c>
      <c r="G60" s="64">
        <f>+E60+1000</f>
        <v>3034</v>
      </c>
      <c r="H60" s="58">
        <v>6152059</v>
      </c>
      <c r="J60" s="22"/>
      <c r="K60" s="22"/>
      <c r="L60" s="22"/>
    </row>
    <row r="61" spans="2:12" s="21" customFormat="1" ht="12.95" customHeight="1" x14ac:dyDescent="0.2">
      <c r="C61" s="64"/>
      <c r="D61" s="58"/>
      <c r="E61" s="64"/>
      <c r="F61" s="58"/>
      <c r="G61" s="64"/>
      <c r="H61" s="58"/>
      <c r="J61" s="22"/>
      <c r="K61" s="22"/>
      <c r="L61" s="56"/>
    </row>
    <row r="62" spans="2:12" s="21" customFormat="1" ht="12.95" customHeight="1" x14ac:dyDescent="0.2">
      <c r="B62" s="21" t="s">
        <v>62</v>
      </c>
      <c r="C62" s="64"/>
      <c r="E62" s="64"/>
      <c r="G62" s="64"/>
      <c r="J62" s="22"/>
      <c r="K62" s="22"/>
      <c r="L62" s="22"/>
    </row>
    <row r="63" spans="2:12" ht="12.95" customHeight="1" x14ac:dyDescent="0.2">
      <c r="B63" s="22" t="s">
        <v>191</v>
      </c>
      <c r="C63" s="53">
        <f>+C60+1</f>
        <v>1035</v>
      </c>
      <c r="D63" s="55">
        <v>1142</v>
      </c>
      <c r="E63" s="53">
        <f>+C63+1000</f>
        <v>2035</v>
      </c>
      <c r="F63" s="55">
        <v>0</v>
      </c>
      <c r="G63" s="53">
        <f>+E63+1000</f>
        <v>3035</v>
      </c>
      <c r="H63" s="55">
        <v>0</v>
      </c>
    </row>
    <row r="64" spans="2:12" ht="12.95" customHeight="1" x14ac:dyDescent="0.2">
      <c r="B64" s="14" t="s">
        <v>321</v>
      </c>
      <c r="C64" s="53">
        <f>+C63+1</f>
        <v>1036</v>
      </c>
      <c r="D64" s="55">
        <v>0</v>
      </c>
      <c r="E64" s="53">
        <f t="shared" ref="E64:G73" si="8">+C64+1000</f>
        <v>2036</v>
      </c>
      <c r="F64" s="55">
        <v>0</v>
      </c>
      <c r="G64" s="53">
        <f t="shared" si="8"/>
        <v>3036</v>
      </c>
      <c r="H64" s="55">
        <v>0</v>
      </c>
    </row>
    <row r="65" spans="2:12" ht="12.95" customHeight="1" x14ac:dyDescent="0.2">
      <c r="B65" s="22" t="s">
        <v>322</v>
      </c>
      <c r="C65" s="53">
        <f t="shared" ref="C65:C70" si="9">+C64+1</f>
        <v>1037</v>
      </c>
      <c r="D65" s="55">
        <v>0</v>
      </c>
      <c r="E65" s="53">
        <f t="shared" si="8"/>
        <v>2037</v>
      </c>
      <c r="F65" s="55">
        <v>0</v>
      </c>
      <c r="G65" s="53">
        <f t="shared" si="8"/>
        <v>3037</v>
      </c>
      <c r="H65" s="55">
        <v>0</v>
      </c>
    </row>
    <row r="66" spans="2:12" ht="12.95" customHeight="1" x14ac:dyDescent="0.2">
      <c r="B66" s="22" t="s">
        <v>323</v>
      </c>
      <c r="C66" s="53">
        <f t="shared" si="9"/>
        <v>1038</v>
      </c>
      <c r="D66" s="55">
        <v>16677</v>
      </c>
      <c r="E66" s="53">
        <f t="shared" si="8"/>
        <v>2038</v>
      </c>
      <c r="F66" s="55">
        <v>0</v>
      </c>
      <c r="G66" s="53">
        <f t="shared" si="8"/>
        <v>3038</v>
      </c>
      <c r="H66" s="55">
        <v>0</v>
      </c>
    </row>
    <row r="67" spans="2:12" ht="12.95" customHeight="1" x14ac:dyDescent="0.2">
      <c r="B67" s="22" t="s">
        <v>190</v>
      </c>
      <c r="C67" s="53">
        <f t="shared" si="9"/>
        <v>1039</v>
      </c>
      <c r="D67" s="55">
        <v>18233</v>
      </c>
      <c r="E67" s="53">
        <f t="shared" si="8"/>
        <v>2039</v>
      </c>
      <c r="F67" s="55">
        <v>0</v>
      </c>
      <c r="G67" s="53">
        <f t="shared" si="8"/>
        <v>3039</v>
      </c>
      <c r="H67" s="55">
        <v>0</v>
      </c>
    </row>
    <row r="68" spans="2:12" ht="12.95" customHeight="1" x14ac:dyDescent="0.2">
      <c r="B68" s="22" t="s">
        <v>324</v>
      </c>
      <c r="C68" s="53">
        <f t="shared" si="9"/>
        <v>1040</v>
      </c>
      <c r="D68" s="55">
        <v>138472</v>
      </c>
      <c r="E68" s="53">
        <f t="shared" si="8"/>
        <v>2040</v>
      </c>
      <c r="F68" s="55">
        <v>0</v>
      </c>
      <c r="G68" s="53">
        <f t="shared" si="8"/>
        <v>3040</v>
      </c>
      <c r="H68" s="55">
        <v>0</v>
      </c>
    </row>
    <row r="69" spans="2:12" ht="12.95" customHeight="1" x14ac:dyDescent="0.2">
      <c r="B69" s="22" t="s">
        <v>326</v>
      </c>
      <c r="C69" s="53">
        <f t="shared" si="9"/>
        <v>1041</v>
      </c>
      <c r="D69" s="55">
        <v>11991</v>
      </c>
      <c r="E69" s="53">
        <f t="shared" si="8"/>
        <v>2041</v>
      </c>
      <c r="F69" s="55">
        <v>0</v>
      </c>
      <c r="G69" s="53">
        <f t="shared" si="8"/>
        <v>3041</v>
      </c>
      <c r="H69" s="55">
        <v>0</v>
      </c>
      <c r="L69" s="56"/>
    </row>
    <row r="70" spans="2:12" ht="12.95" customHeight="1" x14ac:dyDescent="0.2">
      <c r="B70" s="22" t="s">
        <v>327</v>
      </c>
      <c r="C70" s="53">
        <f t="shared" si="9"/>
        <v>1042</v>
      </c>
      <c r="D70" s="55">
        <v>202689</v>
      </c>
      <c r="E70" s="53">
        <f t="shared" si="8"/>
        <v>2042</v>
      </c>
      <c r="F70" s="55">
        <v>0</v>
      </c>
      <c r="G70" s="53">
        <f t="shared" si="8"/>
        <v>3042</v>
      </c>
      <c r="H70" s="55">
        <v>0</v>
      </c>
    </row>
    <row r="71" spans="2:12" ht="12.95" customHeight="1" x14ac:dyDescent="0.2">
      <c r="B71" s="22" t="s">
        <v>433</v>
      </c>
      <c r="D71" s="55"/>
      <c r="F71" s="55"/>
      <c r="H71" s="55"/>
      <c r="J71" s="28"/>
    </row>
    <row r="72" spans="2:12" ht="12.95" customHeight="1" x14ac:dyDescent="0.2">
      <c r="B72" s="22" t="s">
        <v>320</v>
      </c>
      <c r="C72" s="53">
        <f>+C70+1</f>
        <v>1043</v>
      </c>
      <c r="D72" s="55">
        <v>268959</v>
      </c>
      <c r="E72" s="53">
        <f t="shared" si="8"/>
        <v>2043</v>
      </c>
      <c r="F72" s="55">
        <v>268959</v>
      </c>
      <c r="G72" s="53">
        <f t="shared" si="8"/>
        <v>3043</v>
      </c>
      <c r="H72" s="55">
        <v>0</v>
      </c>
      <c r="J72" s="28"/>
    </row>
    <row r="73" spans="2:12" ht="12.95" customHeight="1" x14ac:dyDescent="0.2">
      <c r="B73" s="22" t="s">
        <v>434</v>
      </c>
      <c r="C73" s="53">
        <f>+C72+1</f>
        <v>1044</v>
      </c>
      <c r="D73" s="55">
        <v>52938</v>
      </c>
      <c r="E73" s="53">
        <f t="shared" si="8"/>
        <v>2044</v>
      </c>
      <c r="F73" s="55">
        <v>52719</v>
      </c>
      <c r="G73" s="53">
        <f t="shared" si="8"/>
        <v>3044</v>
      </c>
      <c r="H73" s="55">
        <v>0</v>
      </c>
      <c r="J73" s="28"/>
    </row>
    <row r="74" spans="2:12" s="21" customFormat="1" ht="12.95" customHeight="1" x14ac:dyDescent="0.2">
      <c r="B74" s="21" t="s">
        <v>212</v>
      </c>
      <c r="C74" s="64">
        <f>+C73+1</f>
        <v>1045</v>
      </c>
      <c r="D74" s="58">
        <v>711101</v>
      </c>
      <c r="E74" s="64">
        <f>+C74+1000</f>
        <v>2045</v>
      </c>
      <c r="F74" s="58">
        <v>321678</v>
      </c>
      <c r="G74" s="64">
        <f>+E74+1000</f>
        <v>3045</v>
      </c>
      <c r="H74" s="58">
        <v>0</v>
      </c>
    </row>
    <row r="75" spans="2:12" s="21" customFormat="1" ht="12.95" customHeight="1" x14ac:dyDescent="0.2">
      <c r="B75" s="82" t="s">
        <v>172</v>
      </c>
      <c r="C75" s="74">
        <f>+C74+1</f>
        <v>1046</v>
      </c>
      <c r="D75" s="75">
        <v>56093522</v>
      </c>
      <c r="E75" s="74">
        <f>+C75+1000</f>
        <v>2046</v>
      </c>
      <c r="F75" s="75">
        <v>22984058</v>
      </c>
      <c r="G75" s="74">
        <f>+E75+1000</f>
        <v>3046</v>
      </c>
      <c r="H75" s="75">
        <v>6152059</v>
      </c>
    </row>
    <row r="76" spans="2:12" s="21" customFormat="1" ht="12.95" customHeight="1" x14ac:dyDescent="0.2">
      <c r="C76" s="64"/>
      <c r="D76" s="58"/>
      <c r="E76" s="64"/>
      <c r="F76" s="58"/>
      <c r="G76" s="64"/>
      <c r="H76" s="58"/>
    </row>
    <row r="77" spans="2:12" s="21" customFormat="1" ht="12.95" customHeight="1" x14ac:dyDescent="0.2">
      <c r="C77" s="64"/>
      <c r="D77" s="58"/>
      <c r="E77" s="64"/>
      <c r="F77" s="58"/>
      <c r="G77" s="64"/>
      <c r="H77" s="58"/>
    </row>
    <row r="78" spans="2:12" ht="12.95" customHeight="1" x14ac:dyDescent="0.2">
      <c r="B78" s="82" t="s">
        <v>50</v>
      </c>
      <c r="C78" s="74"/>
      <c r="D78" s="82"/>
      <c r="E78" s="74"/>
      <c r="F78" s="82"/>
      <c r="G78" s="74"/>
      <c r="H78" s="82"/>
    </row>
    <row r="79" spans="2:12" ht="12.95" customHeight="1" x14ac:dyDescent="0.2">
      <c r="B79" s="22" t="s">
        <v>61</v>
      </c>
      <c r="C79" s="53">
        <f>+C75+1</f>
        <v>1047</v>
      </c>
      <c r="D79" s="55">
        <v>0</v>
      </c>
      <c r="E79" s="53">
        <f t="shared" ref="E79:G80" si="10">+C79+1000</f>
        <v>2047</v>
      </c>
      <c r="F79" s="55">
        <v>0</v>
      </c>
      <c r="G79" s="53">
        <f t="shared" si="10"/>
        <v>3047</v>
      </c>
      <c r="H79" s="55">
        <v>0</v>
      </c>
    </row>
    <row r="80" spans="2:12" ht="12.95" customHeight="1" x14ac:dyDescent="0.2">
      <c r="B80" s="84" t="s">
        <v>60</v>
      </c>
      <c r="C80" s="78">
        <f>+C79+1</f>
        <v>1048</v>
      </c>
      <c r="D80" s="79">
        <v>0</v>
      </c>
      <c r="E80" s="78">
        <f t="shared" si="10"/>
        <v>2048</v>
      </c>
      <c r="F80" s="79">
        <v>0</v>
      </c>
      <c r="G80" s="78">
        <f t="shared" si="10"/>
        <v>3048</v>
      </c>
      <c r="H80" s="79">
        <v>0</v>
      </c>
    </row>
    <row r="83" spans="2:2" ht="12.95" customHeight="1" x14ac:dyDescent="0.2">
      <c r="B83" s="103" t="s">
        <v>448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B2:O12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2" customWidth="1"/>
    <col min="2" max="2" width="76.83203125" style="22" customWidth="1"/>
    <col min="3" max="3" width="5.83203125" style="53" customWidth="1"/>
    <col min="4" max="4" width="13.83203125" style="66" customWidth="1"/>
    <col min="5" max="5" width="5.83203125" style="53" customWidth="1"/>
    <col min="6" max="6" width="13.83203125" style="66" customWidth="1"/>
    <col min="7" max="7" width="5.83203125" style="53" customWidth="1"/>
    <col min="8" max="8" width="11.1640625" style="66" customWidth="1"/>
    <col min="9" max="9" width="5.33203125" style="22" customWidth="1"/>
    <col min="10" max="10" width="5.83203125" style="53" customWidth="1"/>
    <col min="11" max="11" width="12.6640625" style="66" customWidth="1"/>
    <col min="12" max="12" width="5.83203125" style="53" customWidth="1"/>
    <col min="13" max="13" width="11.1640625" style="66" customWidth="1"/>
    <col min="14" max="14" width="5.83203125" style="53" customWidth="1"/>
    <col min="15" max="15" width="10.6640625" style="66" customWidth="1"/>
    <col min="16" max="16384" width="8.83203125" style="22"/>
  </cols>
  <sheetData>
    <row r="2" spans="2:15" ht="15.75" x14ac:dyDescent="0.25">
      <c r="B2" s="54" t="s">
        <v>514</v>
      </c>
    </row>
    <row r="4" spans="2:15" ht="12.95" customHeight="1" x14ac:dyDescent="0.2">
      <c r="B4" s="80" t="s">
        <v>262</v>
      </c>
    </row>
    <row r="5" spans="2:15" ht="12.95" customHeight="1" x14ac:dyDescent="0.2">
      <c r="B5" s="21" t="s">
        <v>531</v>
      </c>
    </row>
    <row r="6" spans="2:15" ht="12.95" customHeight="1" x14ac:dyDescent="0.2">
      <c r="B6" s="22" t="s">
        <v>200</v>
      </c>
    </row>
    <row r="8" spans="2:15" s="24" customFormat="1" ht="12.95" customHeight="1" x14ac:dyDescent="0.2">
      <c r="B8" s="124"/>
      <c r="C8" s="123" t="s">
        <v>459</v>
      </c>
      <c r="D8" s="123"/>
      <c r="E8" s="123"/>
      <c r="F8" s="123"/>
      <c r="G8" s="123"/>
      <c r="H8" s="123"/>
      <c r="I8" s="124"/>
      <c r="J8" s="123" t="s">
        <v>460</v>
      </c>
      <c r="K8" s="123"/>
      <c r="L8" s="123"/>
      <c r="M8" s="123"/>
      <c r="N8" s="123"/>
      <c r="O8" s="123"/>
    </row>
    <row r="9" spans="2:15" s="24" customFormat="1" ht="33.75" x14ac:dyDescent="0.2">
      <c r="B9" s="125"/>
      <c r="C9" s="71"/>
      <c r="D9" s="71" t="s">
        <v>0</v>
      </c>
      <c r="E9" s="71"/>
      <c r="F9" s="71" t="s">
        <v>1</v>
      </c>
      <c r="G9" s="71"/>
      <c r="H9" s="71" t="s">
        <v>471</v>
      </c>
      <c r="I9" s="125"/>
      <c r="J9" s="71"/>
      <c r="K9" s="71" t="s">
        <v>0</v>
      </c>
      <c r="L9" s="71"/>
      <c r="M9" s="71" t="s">
        <v>1</v>
      </c>
      <c r="N9" s="71"/>
      <c r="O9" s="71" t="s">
        <v>471</v>
      </c>
    </row>
    <row r="10" spans="2:15" s="21" customFormat="1" ht="12.95" customHeight="1" x14ac:dyDescent="0.2">
      <c r="B10" s="21" t="s">
        <v>461</v>
      </c>
      <c r="C10" s="64"/>
      <c r="D10" s="67"/>
      <c r="E10" s="64"/>
      <c r="F10" s="67"/>
      <c r="G10" s="64"/>
      <c r="H10" s="67"/>
      <c r="J10" s="64"/>
      <c r="K10" s="67"/>
      <c r="L10" s="64"/>
      <c r="M10" s="67"/>
      <c r="N10" s="64"/>
      <c r="O10" s="67"/>
    </row>
    <row r="11" spans="2:15" ht="12.95" customHeight="1" x14ac:dyDescent="0.2">
      <c r="B11" s="22" t="s">
        <v>462</v>
      </c>
      <c r="C11" s="53">
        <v>1001</v>
      </c>
      <c r="D11" s="55">
        <v>52810100</v>
      </c>
      <c r="E11" s="53">
        <v>2001</v>
      </c>
      <c r="F11" s="55">
        <v>42657950</v>
      </c>
      <c r="G11" s="53">
        <v>3001</v>
      </c>
      <c r="H11" s="55">
        <v>0</v>
      </c>
      <c r="J11" s="53">
        <v>4001</v>
      </c>
      <c r="K11" s="55">
        <v>1048164</v>
      </c>
      <c r="L11" s="53">
        <v>5001</v>
      </c>
      <c r="M11" s="55">
        <v>223556</v>
      </c>
      <c r="N11" s="53">
        <v>6001</v>
      </c>
      <c r="O11" s="55">
        <v>0</v>
      </c>
    </row>
    <row r="12" spans="2:15" ht="12.95" customHeight="1" x14ac:dyDescent="0.2">
      <c r="B12" s="22" t="s">
        <v>463</v>
      </c>
      <c r="C12" s="53">
        <v>1002</v>
      </c>
      <c r="D12" s="55">
        <v>7282236</v>
      </c>
      <c r="E12" s="53">
        <v>2002</v>
      </c>
      <c r="F12" s="55">
        <v>7282236</v>
      </c>
      <c r="G12" s="53">
        <v>3002</v>
      </c>
      <c r="H12" s="55">
        <v>0</v>
      </c>
      <c r="J12" s="53">
        <v>4002</v>
      </c>
      <c r="K12" s="55">
        <v>209414</v>
      </c>
      <c r="L12" s="53">
        <v>5002</v>
      </c>
      <c r="M12" s="55">
        <v>209414</v>
      </c>
      <c r="N12" s="53">
        <v>6002</v>
      </c>
      <c r="O12" s="55">
        <v>0</v>
      </c>
    </row>
    <row r="13" spans="2:15" ht="12.95" customHeight="1" x14ac:dyDescent="0.2">
      <c r="B13" s="22" t="s">
        <v>464</v>
      </c>
      <c r="C13" s="53">
        <v>1003</v>
      </c>
      <c r="D13" s="55">
        <v>27943732</v>
      </c>
      <c r="E13" s="53">
        <v>2003</v>
      </c>
      <c r="F13" s="55">
        <v>17882583</v>
      </c>
      <c r="G13" s="53">
        <v>3003</v>
      </c>
      <c r="H13" s="55">
        <v>0</v>
      </c>
      <c r="J13" s="53">
        <v>4003</v>
      </c>
      <c r="K13" s="55">
        <v>135543</v>
      </c>
      <c r="L13" s="53">
        <v>5003</v>
      </c>
      <c r="M13" s="55">
        <v>10053</v>
      </c>
      <c r="N13" s="53">
        <v>6003</v>
      </c>
      <c r="O13" s="55">
        <v>0</v>
      </c>
    </row>
    <row r="14" spans="2:15" ht="12.95" customHeight="1" x14ac:dyDescent="0.2">
      <c r="B14" s="22" t="s">
        <v>465</v>
      </c>
      <c r="C14" s="53">
        <v>1004</v>
      </c>
      <c r="D14" s="55">
        <v>0</v>
      </c>
      <c r="E14" s="53">
        <v>2004</v>
      </c>
      <c r="F14" s="55">
        <v>0</v>
      </c>
      <c r="G14" s="53">
        <v>3004</v>
      </c>
      <c r="H14" s="55">
        <v>0</v>
      </c>
      <c r="J14" s="53">
        <v>4004</v>
      </c>
      <c r="K14" s="55">
        <v>0</v>
      </c>
      <c r="L14" s="53">
        <v>5004</v>
      </c>
      <c r="M14" s="55">
        <v>0</v>
      </c>
      <c r="N14" s="53">
        <v>6004</v>
      </c>
      <c r="O14" s="55">
        <v>0</v>
      </c>
    </row>
    <row r="15" spans="2:15" ht="12.95" customHeight="1" x14ac:dyDescent="0.2">
      <c r="B15" s="22" t="s">
        <v>824</v>
      </c>
      <c r="C15" s="53">
        <v>1005</v>
      </c>
      <c r="D15" s="55">
        <v>17584132</v>
      </c>
      <c r="E15" s="53">
        <v>2005</v>
      </c>
      <c r="F15" s="55">
        <v>17493132</v>
      </c>
      <c r="G15" s="53">
        <v>3005</v>
      </c>
      <c r="H15" s="55">
        <v>0</v>
      </c>
      <c r="J15" s="53">
        <v>4005</v>
      </c>
      <c r="K15" s="55">
        <v>703207</v>
      </c>
      <c r="L15" s="53">
        <v>5005</v>
      </c>
      <c r="M15" s="55">
        <v>4089</v>
      </c>
      <c r="N15" s="53">
        <v>6005</v>
      </c>
      <c r="O15" s="55">
        <v>0</v>
      </c>
    </row>
    <row r="16" spans="2:15" ht="12.95" customHeight="1" x14ac:dyDescent="0.2">
      <c r="B16" s="22" t="s">
        <v>87</v>
      </c>
      <c r="C16" s="53">
        <v>1006</v>
      </c>
      <c r="D16" s="55">
        <v>24748</v>
      </c>
      <c r="E16" s="53">
        <v>2006</v>
      </c>
      <c r="F16" s="55">
        <v>0</v>
      </c>
      <c r="G16" s="53">
        <v>3006</v>
      </c>
      <c r="H16" s="55">
        <v>24748</v>
      </c>
      <c r="I16" s="55"/>
      <c r="J16" s="53">
        <v>4006</v>
      </c>
      <c r="K16" s="55">
        <v>4124</v>
      </c>
      <c r="L16" s="53">
        <v>5006</v>
      </c>
      <c r="M16" s="55">
        <v>4018</v>
      </c>
      <c r="N16" s="53">
        <v>6006</v>
      </c>
      <c r="O16" s="55">
        <v>107</v>
      </c>
    </row>
    <row r="17" spans="2:15" ht="12.95" customHeight="1" x14ac:dyDescent="0.2">
      <c r="B17" s="22" t="s">
        <v>463</v>
      </c>
      <c r="C17" s="53">
        <v>1007</v>
      </c>
      <c r="D17" s="55">
        <v>0</v>
      </c>
      <c r="E17" s="53">
        <v>2007</v>
      </c>
      <c r="F17" s="55">
        <v>0</v>
      </c>
      <c r="G17" s="53">
        <v>3007</v>
      </c>
      <c r="H17" s="55">
        <v>0</v>
      </c>
      <c r="J17" s="53">
        <v>4007</v>
      </c>
      <c r="K17" s="55">
        <v>4018</v>
      </c>
      <c r="L17" s="53">
        <v>5007</v>
      </c>
      <c r="M17" s="55">
        <v>4018</v>
      </c>
      <c r="N17" s="53">
        <v>6007</v>
      </c>
      <c r="O17" s="55">
        <v>0</v>
      </c>
    </row>
    <row r="18" spans="2:15" ht="12.95" customHeight="1" x14ac:dyDescent="0.2">
      <c r="B18" s="22" t="s">
        <v>464</v>
      </c>
      <c r="C18" s="53">
        <v>1008</v>
      </c>
      <c r="D18" s="55">
        <v>24748</v>
      </c>
      <c r="E18" s="53">
        <v>2008</v>
      </c>
      <c r="F18" s="55">
        <v>0</v>
      </c>
      <c r="G18" s="53">
        <v>3008</v>
      </c>
      <c r="H18" s="55">
        <v>24748</v>
      </c>
      <c r="I18" s="55"/>
      <c r="J18" s="53">
        <v>4008</v>
      </c>
      <c r="K18" s="55">
        <v>107</v>
      </c>
      <c r="L18" s="53">
        <v>5008</v>
      </c>
      <c r="M18" s="55">
        <v>0</v>
      </c>
      <c r="N18" s="53">
        <v>6008</v>
      </c>
      <c r="O18" s="55">
        <v>107</v>
      </c>
    </row>
    <row r="19" spans="2:15" ht="12.95" customHeight="1" x14ac:dyDescent="0.2">
      <c r="B19" s="22" t="s">
        <v>465</v>
      </c>
      <c r="C19" s="53">
        <v>1009</v>
      </c>
      <c r="D19" s="55">
        <v>0</v>
      </c>
      <c r="E19" s="53">
        <v>2009</v>
      </c>
      <c r="F19" s="55">
        <v>0</v>
      </c>
      <c r="G19" s="53">
        <v>3009</v>
      </c>
      <c r="H19" s="55">
        <v>0</v>
      </c>
      <c r="J19" s="53">
        <v>4009</v>
      </c>
      <c r="K19" s="55">
        <v>0</v>
      </c>
      <c r="L19" s="53">
        <v>5009</v>
      </c>
      <c r="M19" s="55">
        <v>0</v>
      </c>
      <c r="N19" s="53">
        <v>6009</v>
      </c>
      <c r="O19" s="55">
        <v>0</v>
      </c>
    </row>
    <row r="20" spans="2:15" ht="12.95" customHeight="1" x14ac:dyDescent="0.2">
      <c r="B20" s="22" t="s">
        <v>824</v>
      </c>
      <c r="C20" s="53">
        <v>1010</v>
      </c>
      <c r="D20" s="55">
        <v>0</v>
      </c>
      <c r="E20" s="53">
        <v>2010</v>
      </c>
      <c r="F20" s="55">
        <v>0</v>
      </c>
      <c r="G20" s="53">
        <v>3010</v>
      </c>
      <c r="H20" s="55">
        <v>0</v>
      </c>
      <c r="J20" s="53">
        <v>4010</v>
      </c>
      <c r="K20" s="55">
        <v>0</v>
      </c>
      <c r="L20" s="53">
        <v>5010</v>
      </c>
      <c r="M20" s="55">
        <v>0</v>
      </c>
      <c r="N20" s="53">
        <v>6010</v>
      </c>
      <c r="O20" s="55">
        <v>0</v>
      </c>
    </row>
    <row r="21" spans="2:15" ht="12.95" customHeight="1" x14ac:dyDescent="0.2">
      <c r="B21" s="22" t="s">
        <v>466</v>
      </c>
      <c r="C21" s="53">
        <v>1011</v>
      </c>
      <c r="D21" s="55">
        <v>123220</v>
      </c>
      <c r="E21" s="53">
        <v>2011</v>
      </c>
      <c r="F21" s="55">
        <v>123220</v>
      </c>
      <c r="G21" s="53">
        <v>3011</v>
      </c>
      <c r="H21" s="55">
        <v>0</v>
      </c>
      <c r="J21" s="53">
        <v>4011</v>
      </c>
      <c r="K21" s="55">
        <v>0</v>
      </c>
      <c r="L21" s="53">
        <v>5011</v>
      </c>
      <c r="M21" s="55">
        <v>0</v>
      </c>
      <c r="N21" s="53">
        <v>6011</v>
      </c>
      <c r="O21" s="55">
        <v>0</v>
      </c>
    </row>
    <row r="22" spans="2:15" ht="12.95" customHeight="1" x14ac:dyDescent="0.2">
      <c r="B22" s="22" t="s">
        <v>467</v>
      </c>
      <c r="C22" s="53">
        <v>1012</v>
      </c>
      <c r="D22" s="55">
        <v>119901</v>
      </c>
      <c r="E22" s="53">
        <v>2012</v>
      </c>
      <c r="F22" s="55">
        <v>119901</v>
      </c>
      <c r="G22" s="53">
        <v>3012</v>
      </c>
      <c r="H22" s="55">
        <v>0</v>
      </c>
      <c r="J22" s="53">
        <v>4012</v>
      </c>
      <c r="K22" s="55">
        <v>0</v>
      </c>
      <c r="L22" s="53">
        <v>5012</v>
      </c>
      <c r="M22" s="55">
        <v>0</v>
      </c>
      <c r="N22" s="53">
        <v>6012</v>
      </c>
      <c r="O22" s="55">
        <v>0</v>
      </c>
    </row>
    <row r="23" spans="2:15" ht="12.95" customHeight="1" x14ac:dyDescent="0.2">
      <c r="B23" s="22" t="s">
        <v>86</v>
      </c>
      <c r="C23" s="53">
        <v>1013</v>
      </c>
      <c r="D23" s="55">
        <v>119901</v>
      </c>
      <c r="E23" s="53">
        <v>2013</v>
      </c>
      <c r="F23" s="55">
        <v>119901</v>
      </c>
      <c r="G23" s="53">
        <v>3013</v>
      </c>
      <c r="H23" s="55">
        <v>0</v>
      </c>
      <c r="J23" s="53">
        <v>4013</v>
      </c>
      <c r="K23" s="55">
        <v>0</v>
      </c>
      <c r="L23" s="53">
        <v>5013</v>
      </c>
      <c r="M23" s="55">
        <v>0</v>
      </c>
      <c r="N23" s="53">
        <v>6013</v>
      </c>
      <c r="O23" s="55">
        <v>0</v>
      </c>
    </row>
    <row r="24" spans="2:15" ht="12.95" customHeight="1" x14ac:dyDescent="0.2">
      <c r="B24" s="22" t="s">
        <v>85</v>
      </c>
      <c r="C24" s="53">
        <v>1014</v>
      </c>
      <c r="D24" s="55">
        <v>0</v>
      </c>
      <c r="E24" s="53">
        <v>2014</v>
      </c>
      <c r="F24" s="55">
        <v>0</v>
      </c>
      <c r="G24" s="53">
        <v>3014</v>
      </c>
      <c r="H24" s="55">
        <v>0</v>
      </c>
      <c r="J24" s="53">
        <v>4014</v>
      </c>
      <c r="K24" s="55">
        <v>0</v>
      </c>
      <c r="L24" s="53">
        <v>5014</v>
      </c>
      <c r="M24" s="55">
        <v>0</v>
      </c>
      <c r="N24" s="53">
        <v>6014</v>
      </c>
      <c r="O24" s="55">
        <v>0</v>
      </c>
    </row>
    <row r="25" spans="2:15" ht="12.95" customHeight="1" x14ac:dyDescent="0.2">
      <c r="B25" s="22" t="s">
        <v>84</v>
      </c>
      <c r="C25" s="53">
        <v>1015</v>
      </c>
      <c r="D25" s="55">
        <v>0</v>
      </c>
      <c r="E25" s="53">
        <v>2015</v>
      </c>
      <c r="F25" s="55">
        <v>0</v>
      </c>
      <c r="G25" s="53">
        <v>3015</v>
      </c>
      <c r="H25" s="55">
        <v>0</v>
      </c>
      <c r="J25" s="53">
        <v>4015</v>
      </c>
      <c r="K25" s="55">
        <v>0</v>
      </c>
      <c r="L25" s="53">
        <v>5015</v>
      </c>
      <c r="M25" s="55">
        <v>0</v>
      </c>
      <c r="N25" s="53">
        <v>6015</v>
      </c>
      <c r="O25" s="55">
        <v>0</v>
      </c>
    </row>
    <row r="26" spans="2:15" ht="12.95" customHeight="1" x14ac:dyDescent="0.2">
      <c r="B26" s="22" t="s">
        <v>468</v>
      </c>
      <c r="C26" s="53">
        <v>1016</v>
      </c>
      <c r="D26" s="55">
        <v>3319</v>
      </c>
      <c r="E26" s="53">
        <v>2016</v>
      </c>
      <c r="F26" s="55">
        <v>3319</v>
      </c>
      <c r="G26" s="53">
        <v>3016</v>
      </c>
      <c r="H26" s="55">
        <v>0</v>
      </c>
      <c r="J26" s="53">
        <v>4016</v>
      </c>
      <c r="K26" s="55">
        <v>0</v>
      </c>
      <c r="L26" s="53">
        <v>5016</v>
      </c>
      <c r="M26" s="55">
        <v>0</v>
      </c>
      <c r="N26" s="53">
        <v>6016</v>
      </c>
      <c r="O26" s="55">
        <v>0</v>
      </c>
    </row>
    <row r="27" spans="2:15" ht="12.95" customHeight="1" x14ac:dyDescent="0.2">
      <c r="B27" s="22" t="s">
        <v>86</v>
      </c>
      <c r="C27" s="53">
        <v>1017</v>
      </c>
      <c r="D27" s="55">
        <v>3319</v>
      </c>
      <c r="E27" s="53">
        <v>2017</v>
      </c>
      <c r="F27" s="55">
        <v>3319</v>
      </c>
      <c r="G27" s="53">
        <v>3017</v>
      </c>
      <c r="H27" s="55">
        <v>0</v>
      </c>
      <c r="J27" s="53">
        <v>4017</v>
      </c>
      <c r="K27" s="55">
        <v>0</v>
      </c>
      <c r="L27" s="53">
        <v>5017</v>
      </c>
      <c r="M27" s="55">
        <v>0</v>
      </c>
      <c r="N27" s="53">
        <v>6017</v>
      </c>
      <c r="O27" s="55">
        <v>0</v>
      </c>
    </row>
    <row r="28" spans="2:15" ht="12.95" customHeight="1" x14ac:dyDescent="0.2">
      <c r="B28" s="22" t="s">
        <v>85</v>
      </c>
      <c r="C28" s="53">
        <v>1018</v>
      </c>
      <c r="D28" s="55">
        <v>0</v>
      </c>
      <c r="E28" s="53">
        <v>2018</v>
      </c>
      <c r="F28" s="55">
        <v>0</v>
      </c>
      <c r="G28" s="53">
        <v>3018</v>
      </c>
      <c r="H28" s="55">
        <v>0</v>
      </c>
      <c r="J28" s="53">
        <v>4018</v>
      </c>
      <c r="K28" s="55">
        <v>0</v>
      </c>
      <c r="L28" s="53">
        <v>5018</v>
      </c>
      <c r="M28" s="55">
        <v>0</v>
      </c>
      <c r="N28" s="53">
        <v>6018</v>
      </c>
      <c r="O28" s="55">
        <v>0</v>
      </c>
    </row>
    <row r="29" spans="2:15" ht="12.95" customHeight="1" x14ac:dyDescent="0.2">
      <c r="B29" s="22" t="s">
        <v>84</v>
      </c>
      <c r="C29" s="53">
        <v>1019</v>
      </c>
      <c r="D29" s="55">
        <v>0</v>
      </c>
      <c r="E29" s="53">
        <v>2019</v>
      </c>
      <c r="F29" s="55">
        <v>0</v>
      </c>
      <c r="G29" s="53">
        <v>3019</v>
      </c>
      <c r="H29" s="55">
        <v>0</v>
      </c>
      <c r="J29" s="53">
        <v>4019</v>
      </c>
      <c r="K29" s="55">
        <v>0</v>
      </c>
      <c r="L29" s="53">
        <v>5019</v>
      </c>
      <c r="M29" s="55">
        <v>0</v>
      </c>
      <c r="N29" s="53">
        <v>6019</v>
      </c>
      <c r="O29" s="55">
        <v>0</v>
      </c>
    </row>
    <row r="30" spans="2:15" ht="12.95" customHeight="1" x14ac:dyDescent="0.2">
      <c r="B30" s="22" t="s">
        <v>469</v>
      </c>
      <c r="C30" s="53">
        <v>1020</v>
      </c>
      <c r="D30" s="55">
        <v>0</v>
      </c>
      <c r="E30" s="53">
        <v>2020</v>
      </c>
      <c r="F30" s="55">
        <v>0</v>
      </c>
      <c r="G30" s="53">
        <v>3020</v>
      </c>
      <c r="H30" s="55">
        <v>0</v>
      </c>
      <c r="J30" s="53">
        <v>4020</v>
      </c>
      <c r="K30" s="55">
        <v>0</v>
      </c>
      <c r="L30" s="53">
        <v>5020</v>
      </c>
      <c r="M30" s="55">
        <v>0</v>
      </c>
      <c r="N30" s="53">
        <v>6020</v>
      </c>
      <c r="O30" s="55">
        <v>0</v>
      </c>
    </row>
    <row r="31" spans="2:15" ht="12.95" customHeight="1" x14ac:dyDescent="0.2">
      <c r="B31" s="22" t="s">
        <v>86</v>
      </c>
      <c r="C31" s="53">
        <v>1021</v>
      </c>
      <c r="D31" s="55">
        <v>0</v>
      </c>
      <c r="E31" s="53">
        <v>2021</v>
      </c>
      <c r="F31" s="55">
        <v>0</v>
      </c>
      <c r="G31" s="53">
        <v>3021</v>
      </c>
      <c r="H31" s="55">
        <v>0</v>
      </c>
      <c r="J31" s="53">
        <v>4021</v>
      </c>
      <c r="K31" s="55">
        <v>0</v>
      </c>
      <c r="L31" s="53">
        <v>5021</v>
      </c>
      <c r="M31" s="55">
        <v>0</v>
      </c>
      <c r="N31" s="53">
        <v>6021</v>
      </c>
      <c r="O31" s="55">
        <v>0</v>
      </c>
    </row>
    <row r="32" spans="2:15" ht="12.95" customHeight="1" x14ac:dyDescent="0.2">
      <c r="B32" s="22" t="s">
        <v>85</v>
      </c>
      <c r="C32" s="53">
        <v>1022</v>
      </c>
      <c r="D32" s="55">
        <v>0</v>
      </c>
      <c r="E32" s="53">
        <v>2022</v>
      </c>
      <c r="F32" s="55">
        <v>0</v>
      </c>
      <c r="G32" s="53">
        <v>3022</v>
      </c>
      <c r="H32" s="55">
        <v>0</v>
      </c>
      <c r="J32" s="53">
        <v>4022</v>
      </c>
      <c r="K32" s="55">
        <v>0</v>
      </c>
      <c r="L32" s="53">
        <v>5022</v>
      </c>
      <c r="M32" s="55">
        <v>0</v>
      </c>
      <c r="N32" s="53">
        <v>6022</v>
      </c>
      <c r="O32" s="55">
        <v>0</v>
      </c>
    </row>
    <row r="33" spans="2:15" ht="12.95" customHeight="1" x14ac:dyDescent="0.2">
      <c r="B33" s="22" t="s">
        <v>84</v>
      </c>
      <c r="C33" s="53">
        <v>1023</v>
      </c>
      <c r="D33" s="55">
        <v>0</v>
      </c>
      <c r="E33" s="53">
        <v>2023</v>
      </c>
      <c r="F33" s="55">
        <v>0</v>
      </c>
      <c r="G33" s="53">
        <v>3023</v>
      </c>
      <c r="H33" s="55">
        <v>0</v>
      </c>
      <c r="J33" s="53">
        <v>4023</v>
      </c>
      <c r="K33" s="55">
        <v>0</v>
      </c>
      <c r="L33" s="53">
        <v>5023</v>
      </c>
      <c r="M33" s="55">
        <v>0</v>
      </c>
      <c r="N33" s="53">
        <v>6023</v>
      </c>
      <c r="O33" s="55">
        <v>0</v>
      </c>
    </row>
    <row r="34" spans="2:15" ht="12.95" customHeight="1" x14ac:dyDescent="0.2">
      <c r="B34" s="22" t="s">
        <v>825</v>
      </c>
      <c r="C34" s="53">
        <v>1024</v>
      </c>
      <c r="D34" s="55">
        <v>0</v>
      </c>
      <c r="E34" s="53">
        <v>2024</v>
      </c>
      <c r="F34" s="55">
        <v>0</v>
      </c>
      <c r="G34" s="53">
        <v>3024</v>
      </c>
      <c r="H34" s="55">
        <v>0</v>
      </c>
      <c r="J34" s="53">
        <v>4024</v>
      </c>
      <c r="K34" s="55">
        <v>0</v>
      </c>
      <c r="L34" s="53">
        <v>5024</v>
      </c>
      <c r="M34" s="55">
        <v>0</v>
      </c>
      <c r="N34" s="53">
        <v>6024</v>
      </c>
      <c r="O34" s="55">
        <v>0</v>
      </c>
    </row>
    <row r="35" spans="2:15" ht="12.95" customHeight="1" x14ac:dyDescent="0.2">
      <c r="B35" s="22" t="s">
        <v>86</v>
      </c>
      <c r="C35" s="53">
        <v>1025</v>
      </c>
      <c r="D35" s="55">
        <v>0</v>
      </c>
      <c r="E35" s="53">
        <v>2025</v>
      </c>
      <c r="F35" s="55">
        <v>0</v>
      </c>
      <c r="G35" s="53">
        <v>3025</v>
      </c>
      <c r="H35" s="55">
        <v>0</v>
      </c>
      <c r="J35" s="53">
        <v>4025</v>
      </c>
      <c r="K35" s="55">
        <v>0</v>
      </c>
      <c r="L35" s="53">
        <v>5025</v>
      </c>
      <c r="M35" s="55">
        <v>0</v>
      </c>
      <c r="N35" s="53">
        <v>6025</v>
      </c>
      <c r="O35" s="55">
        <v>0</v>
      </c>
    </row>
    <row r="36" spans="2:15" ht="12.95" customHeight="1" x14ac:dyDescent="0.2">
      <c r="B36" s="22" t="s">
        <v>85</v>
      </c>
      <c r="C36" s="53">
        <v>1026</v>
      </c>
      <c r="D36" s="55">
        <v>0</v>
      </c>
      <c r="E36" s="53">
        <v>2026</v>
      </c>
      <c r="F36" s="55">
        <v>0</v>
      </c>
      <c r="G36" s="53">
        <v>3026</v>
      </c>
      <c r="H36" s="55">
        <v>0</v>
      </c>
      <c r="J36" s="53">
        <v>4026</v>
      </c>
      <c r="K36" s="55">
        <v>0</v>
      </c>
      <c r="L36" s="53">
        <v>5026</v>
      </c>
      <c r="M36" s="55">
        <v>0</v>
      </c>
      <c r="N36" s="53">
        <v>6026</v>
      </c>
      <c r="O36" s="55">
        <v>0</v>
      </c>
    </row>
    <row r="37" spans="2:15" ht="12.95" customHeight="1" x14ac:dyDescent="0.2">
      <c r="B37" s="22" t="s">
        <v>84</v>
      </c>
      <c r="C37" s="53">
        <v>1027</v>
      </c>
      <c r="D37" s="55">
        <v>0</v>
      </c>
      <c r="E37" s="53">
        <v>2027</v>
      </c>
      <c r="F37" s="55">
        <v>0</v>
      </c>
      <c r="G37" s="53">
        <v>3027</v>
      </c>
      <c r="H37" s="55">
        <v>0</v>
      </c>
      <c r="J37" s="53">
        <v>4027</v>
      </c>
      <c r="K37" s="55">
        <v>0</v>
      </c>
      <c r="L37" s="53">
        <v>5027</v>
      </c>
      <c r="M37" s="55">
        <v>0</v>
      </c>
      <c r="N37" s="53">
        <v>6027</v>
      </c>
      <c r="O37" s="55">
        <v>0</v>
      </c>
    </row>
    <row r="38" spans="2:15" s="21" customFormat="1" ht="12.95" customHeight="1" x14ac:dyDescent="0.2">
      <c r="B38" s="81" t="s">
        <v>470</v>
      </c>
      <c r="C38" s="76">
        <v>1028</v>
      </c>
      <c r="D38" s="77">
        <v>52958067</v>
      </c>
      <c r="E38" s="76">
        <v>2028</v>
      </c>
      <c r="F38" s="77">
        <v>42781170</v>
      </c>
      <c r="G38" s="76">
        <v>3028</v>
      </c>
      <c r="H38" s="77">
        <v>24748</v>
      </c>
      <c r="I38" s="77"/>
      <c r="J38" s="76">
        <v>4028</v>
      </c>
      <c r="K38" s="77">
        <v>1052288</v>
      </c>
      <c r="L38" s="76">
        <v>5028</v>
      </c>
      <c r="M38" s="77">
        <v>227574</v>
      </c>
      <c r="N38" s="76">
        <v>6028</v>
      </c>
      <c r="O38" s="77">
        <v>107</v>
      </c>
    </row>
    <row r="39" spans="2:15" s="21" customFormat="1" ht="12.95" customHeight="1" x14ac:dyDescent="0.2">
      <c r="C39" s="64"/>
      <c r="D39" s="68"/>
      <c r="E39" s="64"/>
      <c r="F39" s="68"/>
      <c r="G39" s="64"/>
      <c r="H39" s="68"/>
      <c r="I39" s="58"/>
      <c r="J39" s="64"/>
      <c r="K39" s="68"/>
      <c r="L39" s="64"/>
      <c r="M39" s="68"/>
      <c r="N39" s="64"/>
      <c r="O39" s="68"/>
    </row>
    <row r="40" spans="2:15" s="21" customFormat="1" ht="12.95" customHeight="1" x14ac:dyDescent="0.2">
      <c r="B40" s="21" t="s">
        <v>472</v>
      </c>
      <c r="C40" s="64"/>
      <c r="D40" s="67"/>
      <c r="E40" s="64"/>
      <c r="F40" s="67"/>
      <c r="G40" s="64"/>
      <c r="H40" s="67"/>
      <c r="J40" s="64"/>
      <c r="K40" s="67"/>
      <c r="L40" s="64"/>
      <c r="M40" s="67"/>
      <c r="N40" s="64"/>
      <c r="O40" s="67"/>
    </row>
    <row r="41" spans="2:15" ht="12.95" customHeight="1" x14ac:dyDescent="0.2">
      <c r="B41" s="22" t="s">
        <v>462</v>
      </c>
      <c r="C41" s="53">
        <v>1029</v>
      </c>
      <c r="D41" s="55">
        <v>52830842</v>
      </c>
      <c r="E41" s="53">
        <v>2029</v>
      </c>
      <c r="F41" s="55">
        <v>40984739</v>
      </c>
      <c r="G41" s="53">
        <v>3029</v>
      </c>
      <c r="H41" s="55">
        <v>0</v>
      </c>
      <c r="J41" s="53">
        <v>4029</v>
      </c>
      <c r="K41" s="55">
        <v>961754</v>
      </c>
      <c r="L41" s="53">
        <v>5029</v>
      </c>
      <c r="M41" s="55">
        <v>215678</v>
      </c>
      <c r="N41" s="53">
        <v>6029</v>
      </c>
      <c r="O41" s="55">
        <v>0</v>
      </c>
    </row>
    <row r="42" spans="2:15" ht="12.95" customHeight="1" x14ac:dyDescent="0.2">
      <c r="B42" s="22" t="s">
        <v>463</v>
      </c>
      <c r="C42" s="53">
        <v>1030</v>
      </c>
      <c r="D42" s="55">
        <v>7282236</v>
      </c>
      <c r="E42" s="53">
        <v>2030</v>
      </c>
      <c r="F42" s="55">
        <v>7282236</v>
      </c>
      <c r="G42" s="53">
        <v>3030</v>
      </c>
      <c r="H42" s="55">
        <v>0</v>
      </c>
      <c r="J42" s="53">
        <v>4030</v>
      </c>
      <c r="K42" s="55">
        <v>183721</v>
      </c>
      <c r="L42" s="53">
        <v>5030</v>
      </c>
      <c r="M42" s="55">
        <v>183721</v>
      </c>
      <c r="N42" s="53">
        <v>6030</v>
      </c>
      <c r="O42" s="55">
        <v>0</v>
      </c>
    </row>
    <row r="43" spans="2:15" ht="12.95" customHeight="1" x14ac:dyDescent="0.2">
      <c r="B43" s="22" t="s">
        <v>464</v>
      </c>
      <c r="C43" s="53">
        <v>1031</v>
      </c>
      <c r="D43" s="55">
        <v>27962125</v>
      </c>
      <c r="E43" s="53">
        <v>2031</v>
      </c>
      <c r="F43" s="55">
        <v>16116022</v>
      </c>
      <c r="G43" s="53">
        <v>3031</v>
      </c>
      <c r="H43" s="55">
        <v>0</v>
      </c>
      <c r="J43" s="53">
        <v>4031</v>
      </c>
      <c r="K43" s="55">
        <v>165840</v>
      </c>
      <c r="L43" s="53">
        <v>5031</v>
      </c>
      <c r="M43" s="55">
        <v>29282</v>
      </c>
      <c r="N43" s="53">
        <v>6031</v>
      </c>
      <c r="O43" s="55">
        <v>0</v>
      </c>
    </row>
    <row r="44" spans="2:15" ht="12.95" customHeight="1" x14ac:dyDescent="0.2">
      <c r="B44" s="22" t="s">
        <v>465</v>
      </c>
      <c r="C44" s="53">
        <v>1032</v>
      </c>
      <c r="D44" s="55">
        <v>0</v>
      </c>
      <c r="E44" s="53">
        <v>2032</v>
      </c>
      <c r="F44" s="55">
        <v>0</v>
      </c>
      <c r="G44" s="53">
        <v>3032</v>
      </c>
      <c r="H44" s="55">
        <v>0</v>
      </c>
      <c r="J44" s="53">
        <v>4032</v>
      </c>
      <c r="K44" s="55">
        <v>0</v>
      </c>
      <c r="L44" s="53">
        <v>5032</v>
      </c>
      <c r="M44" s="55">
        <v>0</v>
      </c>
      <c r="N44" s="53">
        <v>6032</v>
      </c>
      <c r="O44" s="55">
        <v>0</v>
      </c>
    </row>
    <row r="45" spans="2:15" ht="12.95" customHeight="1" x14ac:dyDescent="0.2">
      <c r="B45" s="22" t="s">
        <v>824</v>
      </c>
      <c r="C45" s="53">
        <v>1033</v>
      </c>
      <c r="D45" s="55">
        <v>17586481</v>
      </c>
      <c r="E45" s="53">
        <v>2033</v>
      </c>
      <c r="F45" s="55">
        <v>17586481</v>
      </c>
      <c r="G45" s="53">
        <v>3033</v>
      </c>
      <c r="H45" s="55">
        <v>0</v>
      </c>
      <c r="J45" s="53">
        <v>4033</v>
      </c>
      <c r="K45" s="55">
        <v>612193</v>
      </c>
      <c r="L45" s="53">
        <v>5033</v>
      </c>
      <c r="M45" s="55">
        <v>2675</v>
      </c>
      <c r="N45" s="53">
        <v>6033</v>
      </c>
      <c r="O45" s="55">
        <v>0</v>
      </c>
    </row>
    <row r="46" spans="2:15" ht="12.95" customHeight="1" x14ac:dyDescent="0.2">
      <c r="B46" s="22" t="s">
        <v>87</v>
      </c>
      <c r="C46" s="53">
        <v>1034</v>
      </c>
      <c r="D46" s="55">
        <v>10</v>
      </c>
      <c r="E46" s="53">
        <v>2034</v>
      </c>
      <c r="F46" s="55">
        <v>0</v>
      </c>
      <c r="G46" s="53">
        <v>3034</v>
      </c>
      <c r="H46" s="55">
        <v>10</v>
      </c>
      <c r="I46" s="55"/>
      <c r="J46" s="53">
        <v>4034</v>
      </c>
      <c r="K46" s="55">
        <v>0</v>
      </c>
      <c r="L46" s="53">
        <v>5034</v>
      </c>
      <c r="M46" s="55">
        <v>0</v>
      </c>
      <c r="N46" s="53">
        <v>6034</v>
      </c>
      <c r="O46" s="55">
        <v>0</v>
      </c>
    </row>
    <row r="47" spans="2:15" ht="12.95" customHeight="1" x14ac:dyDescent="0.2">
      <c r="B47" s="22" t="s">
        <v>463</v>
      </c>
      <c r="C47" s="53">
        <v>1035</v>
      </c>
      <c r="D47" s="55">
        <v>0</v>
      </c>
      <c r="E47" s="53">
        <v>2035</v>
      </c>
      <c r="F47" s="55">
        <v>0</v>
      </c>
      <c r="G47" s="53">
        <v>3035</v>
      </c>
      <c r="H47" s="55">
        <v>0</v>
      </c>
      <c r="J47" s="53">
        <v>4035</v>
      </c>
      <c r="K47" s="55">
        <v>0</v>
      </c>
      <c r="L47" s="53">
        <v>5035</v>
      </c>
      <c r="M47" s="55">
        <v>0</v>
      </c>
      <c r="N47" s="53">
        <v>6035</v>
      </c>
      <c r="O47" s="55">
        <v>0</v>
      </c>
    </row>
    <row r="48" spans="2:15" ht="12.95" customHeight="1" x14ac:dyDescent="0.2">
      <c r="B48" s="22" t="s">
        <v>464</v>
      </c>
      <c r="C48" s="53">
        <v>1036</v>
      </c>
      <c r="D48" s="55">
        <v>10</v>
      </c>
      <c r="E48" s="53">
        <v>2036</v>
      </c>
      <c r="F48" s="55">
        <v>0</v>
      </c>
      <c r="G48" s="53">
        <v>3036</v>
      </c>
      <c r="H48" s="55">
        <v>10</v>
      </c>
      <c r="I48" s="55"/>
      <c r="J48" s="53">
        <v>4036</v>
      </c>
      <c r="K48" s="55">
        <v>0</v>
      </c>
      <c r="L48" s="53">
        <v>5036</v>
      </c>
      <c r="M48" s="55">
        <v>0</v>
      </c>
      <c r="N48" s="53">
        <v>6036</v>
      </c>
      <c r="O48" s="55">
        <v>0</v>
      </c>
    </row>
    <row r="49" spans="2:15" ht="12.95" customHeight="1" x14ac:dyDescent="0.2">
      <c r="B49" s="22" t="s">
        <v>465</v>
      </c>
      <c r="C49" s="53">
        <v>1037</v>
      </c>
      <c r="D49" s="55">
        <v>0</v>
      </c>
      <c r="E49" s="53">
        <v>2037</v>
      </c>
      <c r="F49" s="55">
        <v>0</v>
      </c>
      <c r="G49" s="53">
        <v>3037</v>
      </c>
      <c r="H49" s="55">
        <v>0</v>
      </c>
      <c r="J49" s="53">
        <v>4037</v>
      </c>
      <c r="K49" s="55">
        <v>0</v>
      </c>
      <c r="L49" s="53">
        <v>5037</v>
      </c>
      <c r="M49" s="55">
        <v>0</v>
      </c>
      <c r="N49" s="53">
        <v>6037</v>
      </c>
      <c r="O49" s="55">
        <v>0</v>
      </c>
    </row>
    <row r="50" spans="2:15" ht="12.95" customHeight="1" x14ac:dyDescent="0.2">
      <c r="B50" s="22" t="s">
        <v>824</v>
      </c>
      <c r="C50" s="53">
        <v>1038</v>
      </c>
      <c r="D50" s="55">
        <v>0</v>
      </c>
      <c r="E50" s="53">
        <v>2038</v>
      </c>
      <c r="F50" s="55">
        <v>0</v>
      </c>
      <c r="G50" s="53">
        <v>3038</v>
      </c>
      <c r="H50" s="55">
        <v>0</v>
      </c>
      <c r="J50" s="53">
        <v>4038</v>
      </c>
      <c r="K50" s="55">
        <v>0</v>
      </c>
      <c r="L50" s="53">
        <v>5038</v>
      </c>
      <c r="M50" s="55">
        <v>0</v>
      </c>
      <c r="N50" s="53">
        <v>6038</v>
      </c>
      <c r="O50" s="55">
        <v>0</v>
      </c>
    </row>
    <row r="51" spans="2:15" ht="12.95" customHeight="1" x14ac:dyDescent="0.2">
      <c r="B51" s="22" t="s">
        <v>466</v>
      </c>
      <c r="C51" s="53">
        <v>1039</v>
      </c>
      <c r="D51" s="55">
        <v>124176</v>
      </c>
      <c r="E51" s="53">
        <v>2039</v>
      </c>
      <c r="F51" s="55">
        <v>124176</v>
      </c>
      <c r="G51" s="53">
        <v>3039</v>
      </c>
      <c r="H51" s="55">
        <v>0</v>
      </c>
      <c r="J51" s="53">
        <v>4039</v>
      </c>
      <c r="K51" s="55">
        <v>3976</v>
      </c>
      <c r="L51" s="53">
        <v>5039</v>
      </c>
      <c r="M51" s="55">
        <v>3976</v>
      </c>
      <c r="N51" s="53">
        <v>6039</v>
      </c>
      <c r="O51" s="55">
        <v>0</v>
      </c>
    </row>
    <row r="52" spans="2:15" ht="12.95" customHeight="1" x14ac:dyDescent="0.2">
      <c r="B52" s="22" t="s">
        <v>467</v>
      </c>
      <c r="C52" s="53">
        <v>1040</v>
      </c>
      <c r="D52" s="55">
        <v>119901</v>
      </c>
      <c r="E52" s="53">
        <v>2040</v>
      </c>
      <c r="F52" s="55">
        <v>119901</v>
      </c>
      <c r="G52" s="53">
        <v>3040</v>
      </c>
      <c r="H52" s="55">
        <v>0</v>
      </c>
      <c r="J52" s="53">
        <v>4040</v>
      </c>
      <c r="K52" s="55">
        <v>3976</v>
      </c>
      <c r="L52" s="53">
        <v>5040</v>
      </c>
      <c r="M52" s="55">
        <v>3976</v>
      </c>
      <c r="N52" s="53">
        <v>6040</v>
      </c>
      <c r="O52" s="55">
        <v>0</v>
      </c>
    </row>
    <row r="53" spans="2:15" ht="12.95" customHeight="1" x14ac:dyDescent="0.2">
      <c r="B53" s="22" t="s">
        <v>86</v>
      </c>
      <c r="C53" s="53">
        <v>1041</v>
      </c>
      <c r="D53" s="55">
        <v>119901</v>
      </c>
      <c r="E53" s="53">
        <v>2041</v>
      </c>
      <c r="F53" s="55">
        <v>119901</v>
      </c>
      <c r="G53" s="53">
        <v>3041</v>
      </c>
      <c r="H53" s="55">
        <v>0</v>
      </c>
      <c r="J53" s="53">
        <v>4041</v>
      </c>
      <c r="K53" s="55">
        <v>3976</v>
      </c>
      <c r="L53" s="53">
        <v>5041</v>
      </c>
      <c r="M53" s="55">
        <v>3976</v>
      </c>
      <c r="N53" s="53">
        <v>6041</v>
      </c>
      <c r="O53" s="55">
        <v>0</v>
      </c>
    </row>
    <row r="54" spans="2:15" ht="12.95" customHeight="1" x14ac:dyDescent="0.2">
      <c r="B54" s="22" t="s">
        <v>85</v>
      </c>
      <c r="C54" s="53">
        <v>1042</v>
      </c>
      <c r="D54" s="55">
        <v>0</v>
      </c>
      <c r="E54" s="53">
        <v>2042</v>
      </c>
      <c r="F54" s="55">
        <v>0</v>
      </c>
      <c r="G54" s="53">
        <v>3042</v>
      </c>
      <c r="H54" s="55">
        <v>0</v>
      </c>
      <c r="J54" s="53">
        <v>4042</v>
      </c>
      <c r="K54" s="55">
        <v>0</v>
      </c>
      <c r="L54" s="53">
        <v>5042</v>
      </c>
      <c r="M54" s="55">
        <v>0</v>
      </c>
      <c r="N54" s="53">
        <v>6042</v>
      </c>
      <c r="O54" s="55">
        <v>0</v>
      </c>
    </row>
    <row r="55" spans="2:15" ht="12.95" customHeight="1" x14ac:dyDescent="0.2">
      <c r="B55" s="22" t="s">
        <v>84</v>
      </c>
      <c r="C55" s="53">
        <v>1043</v>
      </c>
      <c r="D55" s="55">
        <v>0</v>
      </c>
      <c r="E55" s="53">
        <v>2043</v>
      </c>
      <c r="F55" s="55">
        <v>0</v>
      </c>
      <c r="G55" s="53">
        <v>3043</v>
      </c>
      <c r="H55" s="55">
        <v>0</v>
      </c>
      <c r="J55" s="53">
        <v>4043</v>
      </c>
      <c r="K55" s="55">
        <v>0</v>
      </c>
      <c r="L55" s="53">
        <v>5043</v>
      </c>
      <c r="M55" s="55">
        <v>0</v>
      </c>
      <c r="N55" s="53">
        <v>6043</v>
      </c>
      <c r="O55" s="55">
        <v>0</v>
      </c>
    </row>
    <row r="56" spans="2:15" ht="12.95" customHeight="1" x14ac:dyDescent="0.2">
      <c r="B56" s="22" t="s">
        <v>468</v>
      </c>
      <c r="C56" s="53">
        <v>1044</v>
      </c>
      <c r="D56" s="55">
        <v>4275</v>
      </c>
      <c r="E56" s="53">
        <v>2044</v>
      </c>
      <c r="F56" s="55">
        <v>4275</v>
      </c>
      <c r="G56" s="53">
        <v>3044</v>
      </c>
      <c r="H56" s="55">
        <v>0</v>
      </c>
      <c r="J56" s="53">
        <v>4044</v>
      </c>
      <c r="K56" s="55">
        <v>0</v>
      </c>
      <c r="L56" s="53">
        <v>5044</v>
      </c>
      <c r="M56" s="55">
        <v>0</v>
      </c>
      <c r="N56" s="53">
        <v>6044</v>
      </c>
      <c r="O56" s="55">
        <v>0</v>
      </c>
    </row>
    <row r="57" spans="2:15" ht="12.95" customHeight="1" x14ac:dyDescent="0.2">
      <c r="B57" s="22" t="s">
        <v>86</v>
      </c>
      <c r="C57" s="53">
        <v>1045</v>
      </c>
      <c r="D57" s="55">
        <v>4275</v>
      </c>
      <c r="E57" s="53">
        <v>2045</v>
      </c>
      <c r="F57" s="55">
        <v>4275</v>
      </c>
      <c r="G57" s="53">
        <v>3045</v>
      </c>
      <c r="H57" s="55">
        <v>0</v>
      </c>
      <c r="J57" s="53">
        <v>4045</v>
      </c>
      <c r="K57" s="55">
        <v>0</v>
      </c>
      <c r="L57" s="53">
        <v>5045</v>
      </c>
      <c r="M57" s="55">
        <v>0</v>
      </c>
      <c r="N57" s="53">
        <v>6045</v>
      </c>
      <c r="O57" s="55">
        <v>0</v>
      </c>
    </row>
    <row r="58" spans="2:15" ht="12.95" customHeight="1" x14ac:dyDescent="0.2">
      <c r="B58" s="22" t="s">
        <v>85</v>
      </c>
      <c r="C58" s="53">
        <v>1046</v>
      </c>
      <c r="D58" s="55">
        <v>0</v>
      </c>
      <c r="E58" s="53">
        <v>2046</v>
      </c>
      <c r="F58" s="55">
        <v>0</v>
      </c>
      <c r="G58" s="53">
        <v>3046</v>
      </c>
      <c r="H58" s="55">
        <v>0</v>
      </c>
      <c r="J58" s="53">
        <v>4046</v>
      </c>
      <c r="K58" s="55">
        <v>0</v>
      </c>
      <c r="L58" s="53">
        <v>5046</v>
      </c>
      <c r="M58" s="55">
        <v>0</v>
      </c>
      <c r="N58" s="53">
        <v>6046</v>
      </c>
      <c r="O58" s="55">
        <v>0</v>
      </c>
    </row>
    <row r="59" spans="2:15" ht="12.95" customHeight="1" x14ac:dyDescent="0.2">
      <c r="B59" s="22" t="s">
        <v>84</v>
      </c>
      <c r="C59" s="53">
        <v>1047</v>
      </c>
      <c r="D59" s="55">
        <v>0</v>
      </c>
      <c r="E59" s="53">
        <v>2047</v>
      </c>
      <c r="F59" s="55">
        <v>0</v>
      </c>
      <c r="G59" s="53">
        <v>3047</v>
      </c>
      <c r="H59" s="55">
        <v>0</v>
      </c>
      <c r="J59" s="53">
        <v>4047</v>
      </c>
      <c r="K59" s="55">
        <v>0</v>
      </c>
      <c r="L59" s="53">
        <v>5047</v>
      </c>
      <c r="M59" s="55">
        <v>0</v>
      </c>
      <c r="N59" s="53">
        <v>6047</v>
      </c>
      <c r="O59" s="55">
        <v>0</v>
      </c>
    </row>
    <row r="60" spans="2:15" ht="12.95" customHeight="1" x14ac:dyDescent="0.2">
      <c r="B60" s="22" t="s">
        <v>469</v>
      </c>
      <c r="C60" s="53">
        <v>1048</v>
      </c>
      <c r="D60" s="55">
        <v>0</v>
      </c>
      <c r="E60" s="53">
        <v>2048</v>
      </c>
      <c r="F60" s="55">
        <v>0</v>
      </c>
      <c r="G60" s="53">
        <v>3048</v>
      </c>
      <c r="H60" s="55">
        <v>0</v>
      </c>
      <c r="J60" s="53">
        <v>4048</v>
      </c>
      <c r="K60" s="55">
        <v>0</v>
      </c>
      <c r="L60" s="53">
        <v>5048</v>
      </c>
      <c r="M60" s="55">
        <v>0</v>
      </c>
      <c r="N60" s="53">
        <v>6048</v>
      </c>
      <c r="O60" s="55">
        <v>0</v>
      </c>
    </row>
    <row r="61" spans="2:15" ht="12.95" customHeight="1" x14ac:dyDescent="0.2">
      <c r="B61" s="22" t="s">
        <v>86</v>
      </c>
      <c r="C61" s="53">
        <v>1049</v>
      </c>
      <c r="D61" s="55">
        <v>0</v>
      </c>
      <c r="E61" s="53">
        <v>2049</v>
      </c>
      <c r="F61" s="55">
        <v>0</v>
      </c>
      <c r="G61" s="53">
        <v>3049</v>
      </c>
      <c r="H61" s="55">
        <v>0</v>
      </c>
      <c r="J61" s="53">
        <v>4049</v>
      </c>
      <c r="K61" s="55">
        <v>0</v>
      </c>
      <c r="L61" s="53">
        <v>5049</v>
      </c>
      <c r="M61" s="55">
        <v>0</v>
      </c>
      <c r="N61" s="53">
        <v>6049</v>
      </c>
      <c r="O61" s="55">
        <v>0</v>
      </c>
    </row>
    <row r="62" spans="2:15" ht="12.95" customHeight="1" x14ac:dyDescent="0.2">
      <c r="B62" s="22" t="s">
        <v>85</v>
      </c>
      <c r="C62" s="53">
        <v>1050</v>
      </c>
      <c r="D62" s="55">
        <v>0</v>
      </c>
      <c r="E62" s="53">
        <v>2050</v>
      </c>
      <c r="F62" s="55">
        <v>0</v>
      </c>
      <c r="G62" s="53">
        <v>3050</v>
      </c>
      <c r="H62" s="55">
        <v>0</v>
      </c>
      <c r="J62" s="53">
        <v>4050</v>
      </c>
      <c r="K62" s="55">
        <v>0</v>
      </c>
      <c r="L62" s="53">
        <v>5050</v>
      </c>
      <c r="M62" s="55">
        <v>0</v>
      </c>
      <c r="N62" s="53">
        <v>6050</v>
      </c>
      <c r="O62" s="55">
        <v>0</v>
      </c>
    </row>
    <row r="63" spans="2:15" ht="12.95" customHeight="1" x14ac:dyDescent="0.2">
      <c r="B63" s="22" t="s">
        <v>84</v>
      </c>
      <c r="C63" s="53">
        <v>1051</v>
      </c>
      <c r="D63" s="55">
        <v>0</v>
      </c>
      <c r="E63" s="53">
        <v>2051</v>
      </c>
      <c r="F63" s="55">
        <v>0</v>
      </c>
      <c r="G63" s="53">
        <v>3051</v>
      </c>
      <c r="H63" s="55">
        <v>0</v>
      </c>
      <c r="J63" s="53">
        <v>4051</v>
      </c>
      <c r="K63" s="55">
        <v>0</v>
      </c>
      <c r="L63" s="53">
        <v>5051</v>
      </c>
      <c r="M63" s="55">
        <v>0</v>
      </c>
      <c r="N63" s="53">
        <v>6051</v>
      </c>
      <c r="O63" s="55">
        <v>0</v>
      </c>
    </row>
    <row r="64" spans="2:15" ht="12.95" customHeight="1" x14ac:dyDescent="0.2">
      <c r="B64" s="22" t="s">
        <v>825</v>
      </c>
      <c r="C64" s="53">
        <v>1052</v>
      </c>
      <c r="D64" s="55">
        <v>0</v>
      </c>
      <c r="E64" s="53">
        <v>2052</v>
      </c>
      <c r="F64" s="55">
        <v>0</v>
      </c>
      <c r="G64" s="53">
        <v>3052</v>
      </c>
      <c r="H64" s="55">
        <v>0</v>
      </c>
      <c r="J64" s="53">
        <v>4052</v>
      </c>
      <c r="K64" s="55">
        <v>0</v>
      </c>
      <c r="L64" s="53">
        <v>5052</v>
      </c>
      <c r="M64" s="55">
        <v>0</v>
      </c>
      <c r="N64" s="53">
        <v>6052</v>
      </c>
      <c r="O64" s="55">
        <v>0</v>
      </c>
    </row>
    <row r="65" spans="2:15" ht="12.95" customHeight="1" x14ac:dyDescent="0.2">
      <c r="B65" s="22" t="s">
        <v>86</v>
      </c>
      <c r="C65" s="53">
        <v>1053</v>
      </c>
      <c r="D65" s="55">
        <v>0</v>
      </c>
      <c r="E65" s="53">
        <v>2053</v>
      </c>
      <c r="F65" s="55">
        <v>0</v>
      </c>
      <c r="G65" s="53">
        <v>3053</v>
      </c>
      <c r="H65" s="55">
        <v>0</v>
      </c>
      <c r="J65" s="53">
        <v>4053</v>
      </c>
      <c r="K65" s="55">
        <v>0</v>
      </c>
      <c r="L65" s="53">
        <v>5053</v>
      </c>
      <c r="M65" s="55">
        <v>0</v>
      </c>
      <c r="N65" s="53">
        <v>6053</v>
      </c>
      <c r="O65" s="55">
        <v>0</v>
      </c>
    </row>
    <row r="66" spans="2:15" ht="12.95" customHeight="1" x14ac:dyDescent="0.2">
      <c r="B66" s="22" t="s">
        <v>85</v>
      </c>
      <c r="C66" s="53">
        <v>1054</v>
      </c>
      <c r="D66" s="55">
        <v>0</v>
      </c>
      <c r="E66" s="53">
        <v>2054</v>
      </c>
      <c r="F66" s="55">
        <v>0</v>
      </c>
      <c r="G66" s="53">
        <v>3054</v>
      </c>
      <c r="H66" s="55">
        <v>0</v>
      </c>
      <c r="J66" s="53">
        <v>4054</v>
      </c>
      <c r="K66" s="55">
        <v>0</v>
      </c>
      <c r="L66" s="53">
        <v>5054</v>
      </c>
      <c r="M66" s="55">
        <v>0</v>
      </c>
      <c r="N66" s="53">
        <v>6054</v>
      </c>
      <c r="O66" s="55">
        <v>0</v>
      </c>
    </row>
    <row r="67" spans="2:15" ht="12.95" customHeight="1" x14ac:dyDescent="0.2">
      <c r="B67" s="22" t="s">
        <v>84</v>
      </c>
      <c r="C67" s="53">
        <v>1055</v>
      </c>
      <c r="D67" s="55">
        <v>0</v>
      </c>
      <c r="E67" s="53">
        <v>2055</v>
      </c>
      <c r="F67" s="55">
        <v>0</v>
      </c>
      <c r="G67" s="53">
        <v>3055</v>
      </c>
      <c r="H67" s="55">
        <v>0</v>
      </c>
      <c r="J67" s="53">
        <v>4055</v>
      </c>
      <c r="K67" s="55">
        <v>0</v>
      </c>
      <c r="L67" s="53">
        <v>5055</v>
      </c>
      <c r="M67" s="55">
        <v>0</v>
      </c>
      <c r="N67" s="53">
        <v>6055</v>
      </c>
      <c r="O67" s="55">
        <v>0</v>
      </c>
    </row>
    <row r="68" spans="2:15" s="21" customFormat="1" ht="12.95" customHeight="1" x14ac:dyDescent="0.2">
      <c r="B68" s="21" t="s">
        <v>473</v>
      </c>
      <c r="C68" s="64">
        <v>1056</v>
      </c>
      <c r="D68" s="58">
        <v>52955028</v>
      </c>
      <c r="E68" s="64">
        <v>2056</v>
      </c>
      <c r="F68" s="58">
        <v>41108915</v>
      </c>
      <c r="G68" s="64">
        <v>3056</v>
      </c>
      <c r="H68" s="58">
        <v>10</v>
      </c>
      <c r="I68" s="58"/>
      <c r="J68" s="64">
        <v>4056</v>
      </c>
      <c r="K68" s="58">
        <v>965729</v>
      </c>
      <c r="L68" s="64">
        <v>5056</v>
      </c>
      <c r="M68" s="58">
        <v>219653</v>
      </c>
      <c r="N68" s="64">
        <v>6056</v>
      </c>
      <c r="O68" s="58">
        <v>0</v>
      </c>
    </row>
    <row r="69" spans="2:15" s="21" customFormat="1" ht="12.95" customHeight="1" x14ac:dyDescent="0.2">
      <c r="B69" s="13" t="s">
        <v>213</v>
      </c>
      <c r="C69" s="64">
        <v>1057</v>
      </c>
      <c r="D69" s="58">
        <v>0</v>
      </c>
      <c r="E69" s="64">
        <v>2057</v>
      </c>
      <c r="F69" s="58">
        <v>0</v>
      </c>
      <c r="G69" s="64">
        <v>3057</v>
      </c>
      <c r="H69" s="58">
        <v>0</v>
      </c>
      <c r="J69" s="64">
        <v>4057</v>
      </c>
      <c r="K69" s="58">
        <v>0</v>
      </c>
      <c r="L69" s="64">
        <v>5057</v>
      </c>
      <c r="M69" s="58">
        <v>0</v>
      </c>
      <c r="N69" s="64">
        <v>6057</v>
      </c>
      <c r="O69" s="58">
        <v>0</v>
      </c>
    </row>
    <row r="70" spans="2:15" ht="12.95" customHeight="1" x14ac:dyDescent="0.2">
      <c r="B70" s="22" t="s">
        <v>83</v>
      </c>
      <c r="C70" s="53">
        <v>1058</v>
      </c>
      <c r="D70" s="55">
        <v>0</v>
      </c>
      <c r="E70" s="53">
        <v>2058</v>
      </c>
      <c r="F70" s="55">
        <v>0</v>
      </c>
      <c r="G70" s="53">
        <v>3058</v>
      </c>
      <c r="H70" s="55">
        <v>0</v>
      </c>
      <c r="J70" s="53">
        <v>4058</v>
      </c>
      <c r="K70" s="55">
        <v>0</v>
      </c>
      <c r="L70" s="53">
        <v>5058</v>
      </c>
      <c r="M70" s="55">
        <v>0</v>
      </c>
      <c r="N70" s="53">
        <v>6058</v>
      </c>
      <c r="O70" s="55">
        <v>0</v>
      </c>
    </row>
    <row r="71" spans="2:15" ht="12.95" customHeight="1" x14ac:dyDescent="0.2">
      <c r="B71" s="22" t="s">
        <v>474</v>
      </c>
      <c r="C71" s="53">
        <v>1059</v>
      </c>
      <c r="D71" s="55">
        <v>0</v>
      </c>
      <c r="E71" s="53">
        <v>2059</v>
      </c>
      <c r="F71" s="55">
        <v>0</v>
      </c>
      <c r="G71" s="53">
        <v>3059</v>
      </c>
      <c r="H71" s="55">
        <v>0</v>
      </c>
      <c r="J71" s="53">
        <v>4059</v>
      </c>
      <c r="K71" s="55">
        <v>0</v>
      </c>
      <c r="L71" s="53">
        <v>5059</v>
      </c>
      <c r="M71" s="55">
        <v>0</v>
      </c>
      <c r="N71" s="53">
        <v>6059</v>
      </c>
      <c r="O71" s="55">
        <v>0</v>
      </c>
    </row>
    <row r="72" spans="2:15" ht="12.95" customHeight="1" x14ac:dyDescent="0.2">
      <c r="B72" s="22" t="s">
        <v>82</v>
      </c>
      <c r="C72" s="53">
        <v>1060</v>
      </c>
      <c r="D72" s="55">
        <v>0</v>
      </c>
      <c r="E72" s="53">
        <v>2060</v>
      </c>
      <c r="F72" s="55">
        <v>0</v>
      </c>
      <c r="G72" s="53">
        <v>3060</v>
      </c>
      <c r="H72" s="55">
        <v>0</v>
      </c>
      <c r="J72" s="53">
        <v>4060</v>
      </c>
      <c r="K72" s="55">
        <v>0</v>
      </c>
      <c r="L72" s="53">
        <v>5060</v>
      </c>
      <c r="M72" s="55">
        <v>0</v>
      </c>
      <c r="N72" s="53">
        <v>6060</v>
      </c>
      <c r="O72" s="55">
        <v>0</v>
      </c>
    </row>
    <row r="73" spans="2:15" s="21" customFormat="1" ht="12.95" customHeight="1" x14ac:dyDescent="0.2">
      <c r="B73" s="73" t="s">
        <v>475</v>
      </c>
      <c r="C73" s="74">
        <v>1061</v>
      </c>
      <c r="D73" s="75">
        <v>52955028</v>
      </c>
      <c r="E73" s="74">
        <v>2061</v>
      </c>
      <c r="F73" s="75">
        <v>41108915</v>
      </c>
      <c r="G73" s="74">
        <v>3061</v>
      </c>
      <c r="H73" s="75">
        <v>10</v>
      </c>
      <c r="I73" s="75"/>
      <c r="J73" s="74">
        <v>4061</v>
      </c>
      <c r="K73" s="75">
        <v>965729</v>
      </c>
      <c r="L73" s="74">
        <v>5061</v>
      </c>
      <c r="M73" s="75">
        <v>219653</v>
      </c>
      <c r="N73" s="74">
        <v>6061</v>
      </c>
      <c r="O73" s="75">
        <v>0</v>
      </c>
    </row>
    <row r="74" spans="2:15" s="21" customFormat="1" ht="12.95" customHeight="1" x14ac:dyDescent="0.2">
      <c r="C74" s="64"/>
      <c r="D74" s="68"/>
      <c r="E74" s="64"/>
      <c r="F74" s="68"/>
      <c r="G74" s="64"/>
      <c r="H74" s="68"/>
      <c r="I74" s="58"/>
      <c r="J74" s="64"/>
      <c r="K74" s="68"/>
      <c r="L74" s="64"/>
      <c r="M74" s="68"/>
      <c r="N74" s="64"/>
      <c r="O74" s="68"/>
    </row>
    <row r="75" spans="2:15" s="21" customFormat="1" ht="12.95" customHeight="1" x14ac:dyDescent="0.2">
      <c r="C75" s="64"/>
      <c r="D75" s="68"/>
      <c r="E75" s="64"/>
      <c r="F75" s="68"/>
      <c r="G75" s="64"/>
      <c r="H75" s="68"/>
      <c r="I75" s="58"/>
      <c r="J75" s="64"/>
      <c r="K75" s="68"/>
      <c r="L75" s="64"/>
      <c r="M75" s="68"/>
      <c r="N75" s="64"/>
      <c r="O75" s="68"/>
    </row>
    <row r="76" spans="2:15" ht="12.95" customHeight="1" x14ac:dyDescent="0.2">
      <c r="B76" s="82" t="s">
        <v>50</v>
      </c>
      <c r="C76" s="74"/>
      <c r="D76" s="85"/>
      <c r="E76" s="74"/>
      <c r="F76" s="85"/>
      <c r="G76" s="74"/>
      <c r="H76" s="85"/>
      <c r="I76" s="82"/>
      <c r="J76" s="74"/>
      <c r="K76" s="85"/>
      <c r="L76" s="74"/>
      <c r="M76" s="85"/>
      <c r="N76" s="74"/>
      <c r="O76" s="85"/>
    </row>
    <row r="77" spans="2:15" s="21" customFormat="1" ht="12.95" customHeight="1" x14ac:dyDescent="0.2">
      <c r="B77" s="21" t="s">
        <v>461</v>
      </c>
      <c r="C77" s="64"/>
      <c r="D77" s="67"/>
      <c r="E77" s="64"/>
      <c r="F77" s="67"/>
      <c r="G77" s="64"/>
      <c r="H77" s="67"/>
      <c r="J77" s="64"/>
      <c r="K77" s="67"/>
      <c r="L77" s="64"/>
      <c r="M77" s="67"/>
      <c r="N77" s="64"/>
      <c r="O77" s="67"/>
    </row>
    <row r="78" spans="2:15" ht="12.95" customHeight="1" x14ac:dyDescent="0.2">
      <c r="B78" s="22" t="s">
        <v>81</v>
      </c>
      <c r="C78" s="53">
        <v>1062</v>
      </c>
      <c r="D78" s="55">
        <v>6851536</v>
      </c>
      <c r="E78" s="53">
        <v>2062</v>
      </c>
      <c r="F78" s="55">
        <v>6851536</v>
      </c>
      <c r="G78" s="53">
        <v>3062</v>
      </c>
      <c r="H78" s="55">
        <v>0</v>
      </c>
      <c r="I78" s="55"/>
      <c r="J78" s="53">
        <v>4062</v>
      </c>
      <c r="K78" s="55">
        <v>236880</v>
      </c>
      <c r="L78" s="53">
        <v>5062</v>
      </c>
      <c r="M78" s="55">
        <v>0</v>
      </c>
      <c r="N78" s="53">
        <v>6062</v>
      </c>
      <c r="O78" s="55">
        <v>0</v>
      </c>
    </row>
    <row r="79" spans="2:15" ht="12.95" customHeight="1" x14ac:dyDescent="0.2">
      <c r="B79" s="22" t="s">
        <v>202</v>
      </c>
      <c r="C79" s="53">
        <v>1063</v>
      </c>
      <c r="D79" s="55">
        <v>6851536</v>
      </c>
      <c r="E79" s="53">
        <v>2063</v>
      </c>
      <c r="F79" s="55">
        <v>6851536</v>
      </c>
      <c r="G79" s="53">
        <v>3063</v>
      </c>
      <c r="H79" s="55">
        <v>0</v>
      </c>
      <c r="J79" s="53">
        <v>4063</v>
      </c>
      <c r="K79" s="55">
        <v>236880</v>
      </c>
      <c r="L79" s="53">
        <v>5063</v>
      </c>
      <c r="M79" s="55">
        <v>0</v>
      </c>
      <c r="N79" s="53">
        <v>6063</v>
      </c>
      <c r="O79" s="55">
        <v>0</v>
      </c>
    </row>
    <row r="80" spans="2:15" ht="12.95" customHeight="1" x14ac:dyDescent="0.2">
      <c r="B80" s="22" t="s">
        <v>203</v>
      </c>
      <c r="C80" s="53">
        <v>1064</v>
      </c>
      <c r="D80" s="55">
        <v>0</v>
      </c>
      <c r="E80" s="53">
        <v>2064</v>
      </c>
      <c r="F80" s="55">
        <v>0</v>
      </c>
      <c r="G80" s="53">
        <v>3064</v>
      </c>
      <c r="H80" s="55">
        <v>0</v>
      </c>
      <c r="J80" s="53">
        <v>4064</v>
      </c>
      <c r="K80" s="55">
        <v>0</v>
      </c>
      <c r="L80" s="53">
        <v>5064</v>
      </c>
      <c r="M80" s="55">
        <v>0</v>
      </c>
      <c r="N80" s="53">
        <v>6064</v>
      </c>
      <c r="O80" s="55">
        <v>0</v>
      </c>
    </row>
    <row r="81" spans="2:15" ht="12.95" customHeight="1" x14ac:dyDescent="0.2">
      <c r="B81" s="22" t="s">
        <v>80</v>
      </c>
      <c r="C81" s="53">
        <v>1065</v>
      </c>
      <c r="D81" s="55">
        <v>0</v>
      </c>
      <c r="E81" s="53">
        <v>2065</v>
      </c>
      <c r="F81" s="55">
        <v>0</v>
      </c>
      <c r="G81" s="53">
        <v>3065</v>
      </c>
      <c r="H81" s="55">
        <v>0</v>
      </c>
      <c r="I81" s="55"/>
      <c r="J81" s="53">
        <v>4065</v>
      </c>
      <c r="K81" s="55">
        <v>0</v>
      </c>
      <c r="L81" s="53">
        <v>5065</v>
      </c>
      <c r="M81" s="55">
        <v>0</v>
      </c>
      <c r="N81" s="53">
        <v>6065</v>
      </c>
      <c r="O81" s="55">
        <v>0</v>
      </c>
    </row>
    <row r="82" spans="2:15" ht="12.95" customHeight="1" x14ac:dyDescent="0.2">
      <c r="B82" s="22" t="s">
        <v>79</v>
      </c>
      <c r="C82" s="53">
        <v>1066</v>
      </c>
      <c r="D82" s="55">
        <v>11691371</v>
      </c>
      <c r="E82" s="53">
        <v>2066</v>
      </c>
      <c r="F82" s="55">
        <v>11075465</v>
      </c>
      <c r="G82" s="53">
        <v>3066</v>
      </c>
      <c r="H82" s="55">
        <v>0</v>
      </c>
      <c r="J82" s="53">
        <v>4066</v>
      </c>
      <c r="K82" s="55">
        <v>23459</v>
      </c>
      <c r="L82" s="53">
        <v>5066</v>
      </c>
      <c r="M82" s="55">
        <v>12078</v>
      </c>
      <c r="N82" s="53">
        <v>6066</v>
      </c>
      <c r="O82" s="55">
        <v>0</v>
      </c>
    </row>
    <row r="83" spans="2:15" ht="12.95" customHeight="1" x14ac:dyDescent="0.2">
      <c r="B83" s="22" t="s">
        <v>204</v>
      </c>
      <c r="C83" s="53">
        <v>1067</v>
      </c>
      <c r="D83" s="55">
        <v>383174</v>
      </c>
      <c r="E83" s="53">
        <v>2067</v>
      </c>
      <c r="F83" s="55">
        <v>334553</v>
      </c>
      <c r="G83" s="53">
        <v>3067</v>
      </c>
      <c r="H83" s="55">
        <v>0</v>
      </c>
      <c r="J83" s="53">
        <v>4067</v>
      </c>
      <c r="K83" s="55">
        <v>5315</v>
      </c>
      <c r="L83" s="53">
        <v>5067</v>
      </c>
      <c r="M83" s="55">
        <v>2616</v>
      </c>
      <c r="N83" s="53">
        <v>6067</v>
      </c>
      <c r="O83" s="55">
        <v>0</v>
      </c>
    </row>
    <row r="84" spans="2:15" ht="12.95" customHeight="1" x14ac:dyDescent="0.2">
      <c r="B84" s="22" t="s">
        <v>311</v>
      </c>
      <c r="C84" s="53">
        <v>1068</v>
      </c>
      <c r="D84" s="55">
        <v>45755</v>
      </c>
      <c r="E84" s="53">
        <v>2068</v>
      </c>
      <c r="F84" s="55">
        <v>36082</v>
      </c>
      <c r="G84" s="53">
        <v>3068</v>
      </c>
      <c r="H84" s="55">
        <v>0</v>
      </c>
      <c r="J84" s="53">
        <v>4068</v>
      </c>
      <c r="K84" s="55">
        <v>9</v>
      </c>
      <c r="L84" s="53">
        <v>5068</v>
      </c>
      <c r="M84" s="55">
        <v>0</v>
      </c>
      <c r="N84" s="53">
        <v>6068</v>
      </c>
      <c r="O84" s="55">
        <v>0</v>
      </c>
    </row>
    <row r="85" spans="2:15" ht="12.95" customHeight="1" x14ac:dyDescent="0.2">
      <c r="B85" s="22" t="s">
        <v>312</v>
      </c>
      <c r="C85" s="53">
        <v>1069</v>
      </c>
      <c r="D85" s="55">
        <v>1012389</v>
      </c>
      <c r="E85" s="53">
        <v>2069</v>
      </c>
      <c r="F85" s="55">
        <v>1011732</v>
      </c>
      <c r="G85" s="53">
        <v>3069</v>
      </c>
      <c r="H85" s="55">
        <v>0</v>
      </c>
      <c r="J85" s="53">
        <v>4069</v>
      </c>
      <c r="K85" s="55">
        <v>596</v>
      </c>
      <c r="L85" s="53">
        <v>5069</v>
      </c>
      <c r="M85" s="55">
        <v>138</v>
      </c>
      <c r="N85" s="53">
        <v>6069</v>
      </c>
      <c r="O85" s="55">
        <v>0</v>
      </c>
    </row>
    <row r="86" spans="2:15" ht="12.95" customHeight="1" x14ac:dyDescent="0.2">
      <c r="B86" s="22" t="s">
        <v>313</v>
      </c>
      <c r="C86" s="53">
        <v>1070</v>
      </c>
      <c r="D86" s="55">
        <v>616542</v>
      </c>
      <c r="E86" s="53">
        <v>2070</v>
      </c>
      <c r="F86" s="55">
        <v>230764</v>
      </c>
      <c r="G86" s="53">
        <v>3070</v>
      </c>
      <c r="H86" s="55">
        <v>0</v>
      </c>
      <c r="J86" s="53">
        <v>4070</v>
      </c>
      <c r="K86" s="55">
        <v>2790</v>
      </c>
      <c r="L86" s="53">
        <v>5070</v>
      </c>
      <c r="M86" s="55">
        <v>1338</v>
      </c>
      <c r="N86" s="53">
        <v>6070</v>
      </c>
      <c r="O86" s="55">
        <v>0</v>
      </c>
    </row>
    <row r="87" spans="2:15" ht="12.95" customHeight="1" x14ac:dyDescent="0.2">
      <c r="B87" s="22" t="s">
        <v>205</v>
      </c>
      <c r="C87" s="53">
        <f>+C86+1</f>
        <v>1071</v>
      </c>
      <c r="D87" s="55">
        <v>1118481</v>
      </c>
      <c r="E87" s="53">
        <f>+E86+1</f>
        <v>2071</v>
      </c>
      <c r="F87" s="55">
        <v>947304</v>
      </c>
      <c r="G87" s="53">
        <f>+G86+1</f>
        <v>3071</v>
      </c>
      <c r="H87" s="55">
        <v>0</v>
      </c>
      <c r="J87" s="53">
        <f>+J86+1</f>
        <v>4071</v>
      </c>
      <c r="K87" s="55">
        <v>5832</v>
      </c>
      <c r="L87" s="53">
        <f>+L86+1</f>
        <v>5071</v>
      </c>
      <c r="M87" s="55">
        <v>4013</v>
      </c>
      <c r="N87" s="53">
        <f>+N86+1</f>
        <v>6071</v>
      </c>
      <c r="O87" s="55">
        <v>0</v>
      </c>
    </row>
    <row r="88" spans="2:15" ht="12.95" customHeight="1" x14ac:dyDescent="0.2">
      <c r="B88" s="22" t="s">
        <v>314</v>
      </c>
      <c r="C88" s="53">
        <f t="shared" ref="C88:G95" si="0">+C87+1</f>
        <v>1072</v>
      </c>
      <c r="D88" s="55">
        <v>8515030</v>
      </c>
      <c r="E88" s="53">
        <f t="shared" si="0"/>
        <v>2072</v>
      </c>
      <c r="F88" s="55">
        <v>8515030</v>
      </c>
      <c r="G88" s="53">
        <f t="shared" si="0"/>
        <v>3072</v>
      </c>
      <c r="H88" s="55">
        <v>0</v>
      </c>
      <c r="J88" s="53">
        <f t="shared" ref="J88:J95" si="1">+J87+1</f>
        <v>4072</v>
      </c>
      <c r="K88" s="55">
        <v>8917</v>
      </c>
      <c r="L88" s="53">
        <f t="shared" ref="L88:L95" si="2">+L87+1</f>
        <v>5072</v>
      </c>
      <c r="M88" s="55">
        <v>3972</v>
      </c>
      <c r="N88" s="53">
        <f t="shared" ref="N88:N95" si="3">+N87+1</f>
        <v>6072</v>
      </c>
      <c r="O88" s="55">
        <v>0</v>
      </c>
    </row>
    <row r="89" spans="2:15" ht="12.95" customHeight="1" x14ac:dyDescent="0.2">
      <c r="B89" s="22" t="s">
        <v>315</v>
      </c>
      <c r="C89" s="53">
        <f t="shared" si="0"/>
        <v>1073</v>
      </c>
      <c r="D89" s="55">
        <v>1522495</v>
      </c>
      <c r="E89" s="53">
        <f t="shared" si="0"/>
        <v>2073</v>
      </c>
      <c r="F89" s="55">
        <v>1518030</v>
      </c>
      <c r="G89" s="53">
        <f t="shared" si="0"/>
        <v>3073</v>
      </c>
      <c r="H89" s="55">
        <v>0</v>
      </c>
      <c r="I89" s="55"/>
      <c r="J89" s="53">
        <f t="shared" si="1"/>
        <v>4073</v>
      </c>
      <c r="K89" s="55">
        <v>231020</v>
      </c>
      <c r="L89" s="53">
        <f t="shared" si="2"/>
        <v>5073</v>
      </c>
      <c r="M89" s="55">
        <v>59</v>
      </c>
      <c r="N89" s="53">
        <f t="shared" si="3"/>
        <v>6073</v>
      </c>
      <c r="O89" s="55">
        <v>0</v>
      </c>
    </row>
    <row r="90" spans="2:15" ht="12.95" customHeight="1" x14ac:dyDescent="0.2">
      <c r="B90" s="22" t="s">
        <v>316</v>
      </c>
      <c r="C90" s="53">
        <f t="shared" si="0"/>
        <v>1074</v>
      </c>
      <c r="D90" s="55">
        <v>5414769</v>
      </c>
      <c r="E90" s="53">
        <f t="shared" si="0"/>
        <v>2074</v>
      </c>
      <c r="F90" s="55">
        <v>5106564</v>
      </c>
      <c r="G90" s="53">
        <f t="shared" si="0"/>
        <v>3074</v>
      </c>
      <c r="H90" s="55">
        <v>15989</v>
      </c>
      <c r="I90" s="55"/>
      <c r="J90" s="53">
        <f t="shared" si="1"/>
        <v>4074</v>
      </c>
      <c r="K90" s="55">
        <v>206658</v>
      </c>
      <c r="L90" s="53">
        <f t="shared" si="2"/>
        <v>5074</v>
      </c>
      <c r="M90" s="55">
        <v>201530</v>
      </c>
      <c r="N90" s="53">
        <f t="shared" si="3"/>
        <v>6074</v>
      </c>
      <c r="O90" s="55">
        <v>89</v>
      </c>
    </row>
    <row r="91" spans="2:15" ht="12.95" customHeight="1" x14ac:dyDescent="0.2">
      <c r="B91" s="22" t="s">
        <v>317</v>
      </c>
      <c r="C91" s="53">
        <f t="shared" si="0"/>
        <v>1075</v>
      </c>
      <c r="D91" s="55">
        <v>81</v>
      </c>
      <c r="E91" s="53">
        <f t="shared" si="0"/>
        <v>2075</v>
      </c>
      <c r="F91" s="55">
        <v>0</v>
      </c>
      <c r="G91" s="53">
        <f t="shared" si="0"/>
        <v>3075</v>
      </c>
      <c r="H91" s="55">
        <v>81</v>
      </c>
      <c r="J91" s="53">
        <f t="shared" si="1"/>
        <v>4075</v>
      </c>
      <c r="K91" s="55">
        <v>0</v>
      </c>
      <c r="L91" s="53">
        <f t="shared" si="2"/>
        <v>5075</v>
      </c>
      <c r="M91" s="55">
        <v>0</v>
      </c>
      <c r="N91" s="53">
        <f t="shared" si="3"/>
        <v>6075</v>
      </c>
      <c r="O91" s="55">
        <v>0</v>
      </c>
    </row>
    <row r="92" spans="2:15" ht="12.95" customHeight="1" x14ac:dyDescent="0.2">
      <c r="B92" s="22" t="s">
        <v>318</v>
      </c>
      <c r="C92" s="53">
        <f t="shared" si="0"/>
        <v>1076</v>
      </c>
      <c r="D92" s="55">
        <v>82430</v>
      </c>
      <c r="E92" s="53">
        <f t="shared" si="0"/>
        <v>2076</v>
      </c>
      <c r="F92" s="55">
        <v>73752</v>
      </c>
      <c r="G92" s="53">
        <f t="shared" si="0"/>
        <v>3076</v>
      </c>
      <c r="H92" s="55">
        <v>8677</v>
      </c>
      <c r="I92" s="55"/>
      <c r="J92" s="53">
        <f t="shared" si="1"/>
        <v>4076</v>
      </c>
      <c r="K92" s="55">
        <v>17</v>
      </c>
      <c r="L92" s="53">
        <f t="shared" si="2"/>
        <v>5076</v>
      </c>
      <c r="M92" s="55">
        <v>0</v>
      </c>
      <c r="N92" s="53">
        <f t="shared" si="3"/>
        <v>6076</v>
      </c>
      <c r="O92" s="55">
        <v>17</v>
      </c>
    </row>
    <row r="93" spans="2:15" ht="12.95" customHeight="1" x14ac:dyDescent="0.2">
      <c r="B93" s="22" t="s">
        <v>319</v>
      </c>
      <c r="C93" s="53">
        <f t="shared" si="0"/>
        <v>1077</v>
      </c>
      <c r="D93" s="55">
        <v>27395385</v>
      </c>
      <c r="E93" s="53">
        <f t="shared" si="0"/>
        <v>2077</v>
      </c>
      <c r="F93" s="55">
        <v>18155823</v>
      </c>
      <c r="G93" s="53">
        <f t="shared" si="0"/>
        <v>3077</v>
      </c>
      <c r="H93" s="55">
        <v>0</v>
      </c>
      <c r="J93" s="53">
        <f t="shared" si="1"/>
        <v>4077</v>
      </c>
      <c r="K93" s="55">
        <v>354254</v>
      </c>
      <c r="L93" s="53">
        <f t="shared" si="2"/>
        <v>5077</v>
      </c>
      <c r="M93" s="55">
        <v>13907</v>
      </c>
      <c r="N93" s="53">
        <f t="shared" si="3"/>
        <v>6077</v>
      </c>
      <c r="O93" s="55">
        <v>0</v>
      </c>
    </row>
    <row r="94" spans="2:15" ht="12.95" customHeight="1" x14ac:dyDescent="0.2">
      <c r="B94" s="22" t="s">
        <v>320</v>
      </c>
      <c r="C94" s="53">
        <f t="shared" si="0"/>
        <v>1078</v>
      </c>
      <c r="D94" s="55">
        <v>27395385</v>
      </c>
      <c r="E94" s="53">
        <f t="shared" si="0"/>
        <v>2078</v>
      </c>
      <c r="F94" s="55">
        <v>18155823</v>
      </c>
      <c r="G94" s="53">
        <f t="shared" si="0"/>
        <v>3078</v>
      </c>
      <c r="H94" s="55">
        <v>0</v>
      </c>
      <c r="J94" s="53">
        <f t="shared" si="1"/>
        <v>4078</v>
      </c>
      <c r="K94" s="55">
        <v>354254</v>
      </c>
      <c r="L94" s="53">
        <f t="shared" si="2"/>
        <v>5078</v>
      </c>
      <c r="M94" s="55">
        <v>13907</v>
      </c>
      <c r="N94" s="53">
        <f t="shared" si="3"/>
        <v>6078</v>
      </c>
      <c r="O94" s="55">
        <v>0</v>
      </c>
    </row>
    <row r="95" spans="2:15" ht="12.95" customHeight="1" x14ac:dyDescent="0.2">
      <c r="B95" s="22" t="s">
        <v>476</v>
      </c>
      <c r="C95" s="53">
        <f t="shared" si="0"/>
        <v>1079</v>
      </c>
      <c r="D95" s="55">
        <v>0</v>
      </c>
      <c r="E95" s="53">
        <f t="shared" si="0"/>
        <v>2079</v>
      </c>
      <c r="F95" s="55">
        <v>0</v>
      </c>
      <c r="G95" s="53">
        <f t="shared" si="0"/>
        <v>3079</v>
      </c>
      <c r="H95" s="55">
        <v>0</v>
      </c>
      <c r="J95" s="53">
        <f t="shared" si="1"/>
        <v>4079</v>
      </c>
      <c r="K95" s="55">
        <v>0</v>
      </c>
      <c r="L95" s="53">
        <f t="shared" si="2"/>
        <v>5079</v>
      </c>
      <c r="M95" s="55">
        <v>0</v>
      </c>
      <c r="N95" s="53">
        <f t="shared" si="3"/>
        <v>6079</v>
      </c>
      <c r="O95" s="55">
        <v>0</v>
      </c>
    </row>
    <row r="96" spans="2:15" s="21" customFormat="1" ht="12.95" customHeight="1" x14ac:dyDescent="0.2">
      <c r="B96" s="21" t="s">
        <v>470</v>
      </c>
      <c r="C96" s="64">
        <f>+C95+1</f>
        <v>1080</v>
      </c>
      <c r="D96" s="58">
        <v>52958067</v>
      </c>
      <c r="E96" s="64">
        <f>+E95+1</f>
        <v>2080</v>
      </c>
      <c r="F96" s="58">
        <v>42781170</v>
      </c>
      <c r="G96" s="64">
        <f>+G95+1</f>
        <v>3080</v>
      </c>
      <c r="H96" s="58">
        <v>24748</v>
      </c>
      <c r="I96" s="58"/>
      <c r="J96" s="64">
        <f>+J95+1</f>
        <v>4080</v>
      </c>
      <c r="K96" s="58">
        <v>1052288</v>
      </c>
      <c r="L96" s="64">
        <f>+L95+1</f>
        <v>5080</v>
      </c>
      <c r="M96" s="58">
        <v>227574</v>
      </c>
      <c r="N96" s="64">
        <f>+N95+1</f>
        <v>6080</v>
      </c>
      <c r="O96" s="58">
        <v>107</v>
      </c>
    </row>
    <row r="97" spans="2:15" s="21" customFormat="1" ht="12.95" customHeight="1" x14ac:dyDescent="0.2">
      <c r="C97" s="64"/>
      <c r="D97" s="68"/>
      <c r="E97" s="64"/>
      <c r="F97" s="68"/>
      <c r="G97" s="64"/>
      <c r="H97" s="68"/>
      <c r="I97" s="58"/>
      <c r="J97" s="64"/>
      <c r="K97" s="68"/>
      <c r="L97" s="64"/>
      <c r="M97" s="68"/>
      <c r="N97" s="64"/>
      <c r="O97" s="68"/>
    </row>
    <row r="98" spans="2:15" s="21" customFormat="1" ht="12.95" customHeight="1" x14ac:dyDescent="0.2">
      <c r="B98" s="21" t="s">
        <v>477</v>
      </c>
      <c r="C98" s="64"/>
      <c r="D98" s="67"/>
      <c r="E98" s="64"/>
      <c r="F98" s="67"/>
      <c r="G98" s="64"/>
      <c r="H98" s="67"/>
      <c r="J98" s="64"/>
      <c r="K98" s="67"/>
      <c r="L98" s="64"/>
      <c r="M98" s="67"/>
      <c r="N98" s="64"/>
      <c r="O98" s="67"/>
    </row>
    <row r="99" spans="2:15" ht="12.95" customHeight="1" x14ac:dyDescent="0.2">
      <c r="B99" s="22" t="s">
        <v>81</v>
      </c>
      <c r="C99" s="53">
        <f>+C96+1</f>
        <v>1081</v>
      </c>
      <c r="D99" s="55">
        <v>7536950</v>
      </c>
      <c r="E99" s="53">
        <f>+E96+1</f>
        <v>2081</v>
      </c>
      <c r="F99" s="55">
        <v>7536940</v>
      </c>
      <c r="G99" s="53">
        <f>+G96+1</f>
        <v>3081</v>
      </c>
      <c r="H99" s="55">
        <v>10</v>
      </c>
      <c r="J99" s="53">
        <f>+J96+1</f>
        <v>4081</v>
      </c>
      <c r="K99" s="55">
        <v>209016</v>
      </c>
      <c r="L99" s="53">
        <f>+L96+1</f>
        <v>5081</v>
      </c>
      <c r="M99" s="55">
        <v>0</v>
      </c>
      <c r="N99" s="53">
        <f>+N96+1</f>
        <v>6081</v>
      </c>
      <c r="O99" s="55">
        <v>0</v>
      </c>
    </row>
    <row r="100" spans="2:15" ht="12.95" customHeight="1" x14ac:dyDescent="0.2">
      <c r="B100" s="22" t="s">
        <v>202</v>
      </c>
      <c r="C100" s="53">
        <f>+C99+1</f>
        <v>1082</v>
      </c>
      <c r="D100" s="55">
        <v>7536950</v>
      </c>
      <c r="E100" s="53">
        <f>+E99+1</f>
        <v>2082</v>
      </c>
      <c r="F100" s="55">
        <v>7536940</v>
      </c>
      <c r="G100" s="53">
        <f>+G99+1</f>
        <v>3082</v>
      </c>
      <c r="H100" s="55">
        <v>10</v>
      </c>
      <c r="J100" s="53">
        <f>+J99+1</f>
        <v>4082</v>
      </c>
      <c r="K100" s="55">
        <v>209016</v>
      </c>
      <c r="L100" s="53">
        <f>+L99+1</f>
        <v>5082</v>
      </c>
      <c r="M100" s="55">
        <v>0</v>
      </c>
      <c r="N100" s="53">
        <f>+N99+1</f>
        <v>6082</v>
      </c>
      <c r="O100" s="55">
        <v>0</v>
      </c>
    </row>
    <row r="101" spans="2:15" ht="12.95" customHeight="1" x14ac:dyDescent="0.2">
      <c r="B101" s="22" t="s">
        <v>203</v>
      </c>
      <c r="C101" s="53">
        <f t="shared" ref="C101:G116" si="4">+C100+1</f>
        <v>1083</v>
      </c>
      <c r="D101" s="55">
        <v>0</v>
      </c>
      <c r="E101" s="53">
        <f t="shared" si="4"/>
        <v>2083</v>
      </c>
      <c r="F101" s="55">
        <v>0</v>
      </c>
      <c r="G101" s="53">
        <f t="shared" si="4"/>
        <v>3083</v>
      </c>
      <c r="H101" s="55">
        <v>0</v>
      </c>
      <c r="J101" s="53">
        <f t="shared" ref="J101:J116" si="5">+J100+1</f>
        <v>4083</v>
      </c>
      <c r="K101" s="55">
        <v>0</v>
      </c>
      <c r="L101" s="53">
        <f t="shared" ref="L101:L116" si="6">+L100+1</f>
        <v>5083</v>
      </c>
      <c r="M101" s="55">
        <v>0</v>
      </c>
      <c r="N101" s="53">
        <f t="shared" ref="N101:N116" si="7">+N100+1</f>
        <v>6083</v>
      </c>
      <c r="O101" s="55">
        <v>0</v>
      </c>
    </row>
    <row r="102" spans="2:15" ht="12.95" customHeight="1" x14ac:dyDescent="0.2">
      <c r="B102" s="22" t="s">
        <v>80</v>
      </c>
      <c r="C102" s="53">
        <f t="shared" si="4"/>
        <v>1084</v>
      </c>
      <c r="D102" s="55">
        <v>0</v>
      </c>
      <c r="E102" s="53">
        <f t="shared" si="4"/>
        <v>2084</v>
      </c>
      <c r="F102" s="55">
        <v>0</v>
      </c>
      <c r="G102" s="53">
        <f t="shared" si="4"/>
        <v>3084</v>
      </c>
      <c r="H102" s="55">
        <v>0</v>
      </c>
      <c r="J102" s="53">
        <f t="shared" si="5"/>
        <v>4084</v>
      </c>
      <c r="K102" s="55">
        <v>0</v>
      </c>
      <c r="L102" s="53">
        <f t="shared" si="6"/>
        <v>5084</v>
      </c>
      <c r="M102" s="55">
        <v>0</v>
      </c>
      <c r="N102" s="53">
        <f t="shared" si="7"/>
        <v>6084</v>
      </c>
      <c r="O102" s="55">
        <v>0</v>
      </c>
    </row>
    <row r="103" spans="2:15" ht="12.95" customHeight="1" x14ac:dyDescent="0.2">
      <c r="B103" s="22" t="s">
        <v>79</v>
      </c>
      <c r="C103" s="53">
        <f t="shared" si="4"/>
        <v>1085</v>
      </c>
      <c r="D103" s="55">
        <v>11791399</v>
      </c>
      <c r="E103" s="53">
        <f t="shared" si="4"/>
        <v>2085</v>
      </c>
      <c r="F103" s="55">
        <v>2236870</v>
      </c>
      <c r="G103" s="53">
        <f t="shared" si="4"/>
        <v>3085</v>
      </c>
      <c r="H103" s="55">
        <v>0</v>
      </c>
      <c r="I103" s="55"/>
      <c r="J103" s="53">
        <f t="shared" si="5"/>
        <v>4085</v>
      </c>
      <c r="K103" s="55">
        <v>127514</v>
      </c>
      <c r="L103" s="53">
        <f t="shared" si="6"/>
        <v>5085</v>
      </c>
      <c r="M103" s="55">
        <v>14009</v>
      </c>
      <c r="N103" s="53">
        <f t="shared" si="7"/>
        <v>6085</v>
      </c>
      <c r="O103" s="55">
        <v>0</v>
      </c>
    </row>
    <row r="104" spans="2:15" ht="12.95" customHeight="1" x14ac:dyDescent="0.2">
      <c r="B104" s="22" t="s">
        <v>204</v>
      </c>
      <c r="C104" s="53">
        <f t="shared" si="4"/>
        <v>1086</v>
      </c>
      <c r="D104" s="55">
        <v>380109</v>
      </c>
      <c r="E104" s="53">
        <f t="shared" si="4"/>
        <v>2086</v>
      </c>
      <c r="F104" s="55">
        <v>186201</v>
      </c>
      <c r="G104" s="53">
        <f t="shared" si="4"/>
        <v>3086</v>
      </c>
      <c r="H104" s="55">
        <v>0</v>
      </c>
      <c r="J104" s="53">
        <f t="shared" si="5"/>
        <v>4086</v>
      </c>
      <c r="K104" s="55">
        <v>1229</v>
      </c>
      <c r="L104" s="53">
        <f t="shared" si="6"/>
        <v>5086</v>
      </c>
      <c r="M104" s="55">
        <v>1136</v>
      </c>
      <c r="N104" s="53">
        <f t="shared" si="7"/>
        <v>6086</v>
      </c>
      <c r="O104" s="55">
        <v>0</v>
      </c>
    </row>
    <row r="105" spans="2:15" ht="12.95" customHeight="1" x14ac:dyDescent="0.2">
      <c r="B105" s="22" t="s">
        <v>311</v>
      </c>
      <c r="C105" s="53">
        <f t="shared" si="4"/>
        <v>1087</v>
      </c>
      <c r="D105" s="55">
        <v>46146</v>
      </c>
      <c r="E105" s="53">
        <f t="shared" si="4"/>
        <v>2087</v>
      </c>
      <c r="F105" s="55">
        <v>20735</v>
      </c>
      <c r="G105" s="53">
        <f t="shared" si="4"/>
        <v>3087</v>
      </c>
      <c r="H105" s="55">
        <v>0</v>
      </c>
      <c r="I105" s="55"/>
      <c r="J105" s="53">
        <f t="shared" si="5"/>
        <v>4087</v>
      </c>
      <c r="K105" s="55">
        <v>466</v>
      </c>
      <c r="L105" s="53">
        <f t="shared" si="6"/>
        <v>5087</v>
      </c>
      <c r="M105" s="55">
        <v>0</v>
      </c>
      <c r="N105" s="53">
        <f t="shared" si="7"/>
        <v>6087</v>
      </c>
      <c r="O105" s="55">
        <v>0</v>
      </c>
    </row>
    <row r="106" spans="2:15" ht="12.95" customHeight="1" x14ac:dyDescent="0.2">
      <c r="B106" s="22" t="s">
        <v>312</v>
      </c>
      <c r="C106" s="53">
        <f t="shared" si="4"/>
        <v>1088</v>
      </c>
      <c r="D106" s="55">
        <v>1014219</v>
      </c>
      <c r="E106" s="53">
        <f t="shared" si="4"/>
        <v>2088</v>
      </c>
      <c r="F106" s="55">
        <v>475477</v>
      </c>
      <c r="G106" s="53">
        <f t="shared" si="4"/>
        <v>3088</v>
      </c>
      <c r="H106" s="55">
        <v>0</v>
      </c>
      <c r="J106" s="53">
        <f t="shared" si="5"/>
        <v>4088</v>
      </c>
      <c r="K106" s="55">
        <v>2230</v>
      </c>
      <c r="L106" s="53">
        <f t="shared" si="6"/>
        <v>5088</v>
      </c>
      <c r="M106" s="55">
        <v>277</v>
      </c>
      <c r="N106" s="53">
        <f t="shared" si="7"/>
        <v>6088</v>
      </c>
      <c r="O106" s="55">
        <v>0</v>
      </c>
    </row>
    <row r="107" spans="2:15" ht="12.95" customHeight="1" x14ac:dyDescent="0.2">
      <c r="B107" s="22" t="s">
        <v>313</v>
      </c>
      <c r="C107" s="53">
        <f t="shared" si="4"/>
        <v>1089</v>
      </c>
      <c r="D107" s="55">
        <v>614425</v>
      </c>
      <c r="E107" s="53">
        <f t="shared" si="4"/>
        <v>2089</v>
      </c>
      <c r="F107" s="55">
        <v>502890</v>
      </c>
      <c r="G107" s="53">
        <f t="shared" si="4"/>
        <v>3089</v>
      </c>
      <c r="H107" s="55">
        <v>0</v>
      </c>
      <c r="J107" s="53">
        <f t="shared" si="5"/>
        <v>4089</v>
      </c>
      <c r="K107" s="55">
        <v>55</v>
      </c>
      <c r="L107" s="53">
        <f t="shared" si="6"/>
        <v>5089</v>
      </c>
      <c r="M107" s="55">
        <v>0</v>
      </c>
      <c r="N107" s="53">
        <f t="shared" si="7"/>
        <v>6089</v>
      </c>
      <c r="O107" s="55">
        <v>0</v>
      </c>
    </row>
    <row r="108" spans="2:15" ht="12.95" customHeight="1" x14ac:dyDescent="0.2">
      <c r="B108" s="22" t="s">
        <v>205</v>
      </c>
      <c r="C108" s="53">
        <f t="shared" si="4"/>
        <v>1090</v>
      </c>
      <c r="D108" s="55">
        <v>1124425</v>
      </c>
      <c r="E108" s="53">
        <f t="shared" si="4"/>
        <v>2090</v>
      </c>
      <c r="F108" s="55">
        <v>422127</v>
      </c>
      <c r="G108" s="53">
        <f t="shared" si="4"/>
        <v>3090</v>
      </c>
      <c r="H108" s="55">
        <v>0</v>
      </c>
      <c r="J108" s="53">
        <f t="shared" si="5"/>
        <v>4090</v>
      </c>
      <c r="K108" s="55">
        <v>8053</v>
      </c>
      <c r="L108" s="53">
        <f t="shared" si="6"/>
        <v>5090</v>
      </c>
      <c r="M108" s="55">
        <v>1</v>
      </c>
      <c r="N108" s="53">
        <f t="shared" si="7"/>
        <v>6090</v>
      </c>
      <c r="O108" s="55">
        <v>0</v>
      </c>
    </row>
    <row r="109" spans="2:15" ht="12.95" customHeight="1" x14ac:dyDescent="0.2">
      <c r="B109" s="22" t="s">
        <v>314</v>
      </c>
      <c r="C109" s="53">
        <f t="shared" si="4"/>
        <v>1091</v>
      </c>
      <c r="D109" s="55">
        <v>8612076</v>
      </c>
      <c r="E109" s="53">
        <f t="shared" si="4"/>
        <v>2091</v>
      </c>
      <c r="F109" s="55">
        <v>629439</v>
      </c>
      <c r="G109" s="53">
        <f t="shared" si="4"/>
        <v>3091</v>
      </c>
      <c r="H109" s="55">
        <v>0</v>
      </c>
      <c r="J109" s="53">
        <f t="shared" si="5"/>
        <v>4091</v>
      </c>
      <c r="K109" s="55">
        <v>115480</v>
      </c>
      <c r="L109" s="53">
        <f t="shared" si="6"/>
        <v>5091</v>
      </c>
      <c r="M109" s="55">
        <v>12595</v>
      </c>
      <c r="N109" s="53">
        <f t="shared" si="7"/>
        <v>6091</v>
      </c>
      <c r="O109" s="55">
        <v>0</v>
      </c>
    </row>
    <row r="110" spans="2:15" ht="12.95" customHeight="1" x14ac:dyDescent="0.2">
      <c r="B110" s="22" t="s">
        <v>315</v>
      </c>
      <c r="C110" s="53">
        <f t="shared" si="4"/>
        <v>1092</v>
      </c>
      <c r="D110" s="55">
        <v>1403004</v>
      </c>
      <c r="E110" s="53">
        <f t="shared" si="4"/>
        <v>2092</v>
      </c>
      <c r="F110" s="55">
        <v>1361109</v>
      </c>
      <c r="G110" s="53">
        <f t="shared" si="4"/>
        <v>3092</v>
      </c>
      <c r="H110" s="55">
        <v>0</v>
      </c>
      <c r="J110" s="53">
        <f t="shared" si="5"/>
        <v>4092</v>
      </c>
      <c r="K110" s="55">
        <v>3</v>
      </c>
      <c r="L110" s="53">
        <f t="shared" si="6"/>
        <v>5092</v>
      </c>
      <c r="M110" s="55">
        <v>0</v>
      </c>
      <c r="N110" s="53">
        <f t="shared" si="7"/>
        <v>6092</v>
      </c>
      <c r="O110" s="55">
        <v>0</v>
      </c>
    </row>
    <row r="111" spans="2:15" ht="12.95" customHeight="1" x14ac:dyDescent="0.2">
      <c r="B111" s="22" t="s">
        <v>316</v>
      </c>
      <c r="C111" s="53">
        <f t="shared" si="4"/>
        <v>1093</v>
      </c>
      <c r="D111" s="55">
        <v>5403272</v>
      </c>
      <c r="E111" s="53">
        <f t="shared" si="4"/>
        <v>2093</v>
      </c>
      <c r="F111" s="55">
        <v>3687915</v>
      </c>
      <c r="G111" s="53">
        <f t="shared" si="4"/>
        <v>3093</v>
      </c>
      <c r="H111" s="55">
        <v>0</v>
      </c>
      <c r="J111" s="53">
        <f t="shared" si="5"/>
        <v>4093</v>
      </c>
      <c r="K111" s="55">
        <v>11507</v>
      </c>
      <c r="L111" s="53">
        <f t="shared" si="6"/>
        <v>5093</v>
      </c>
      <c r="M111" s="55">
        <v>3328</v>
      </c>
      <c r="N111" s="53">
        <f t="shared" si="7"/>
        <v>6093</v>
      </c>
      <c r="O111" s="55">
        <v>0</v>
      </c>
    </row>
    <row r="112" spans="2:15" ht="12.95" customHeight="1" x14ac:dyDescent="0.2">
      <c r="B112" s="22" t="s">
        <v>317</v>
      </c>
      <c r="C112" s="53">
        <f t="shared" si="4"/>
        <v>1094</v>
      </c>
      <c r="D112" s="55">
        <v>0</v>
      </c>
      <c r="E112" s="53">
        <f t="shared" si="4"/>
        <v>2094</v>
      </c>
      <c r="F112" s="55">
        <v>0</v>
      </c>
      <c r="G112" s="53">
        <f t="shared" si="4"/>
        <v>3094</v>
      </c>
      <c r="H112" s="55">
        <v>0</v>
      </c>
      <c r="J112" s="53">
        <f t="shared" si="5"/>
        <v>4094</v>
      </c>
      <c r="K112" s="55">
        <v>0</v>
      </c>
      <c r="L112" s="53">
        <f t="shared" si="6"/>
        <v>5094</v>
      </c>
      <c r="M112" s="55">
        <v>0</v>
      </c>
      <c r="N112" s="53">
        <f t="shared" si="7"/>
        <v>6094</v>
      </c>
      <c r="O112" s="55">
        <v>0</v>
      </c>
    </row>
    <row r="113" spans="2:15" ht="12.95" customHeight="1" x14ac:dyDescent="0.2">
      <c r="B113" s="22" t="s">
        <v>318</v>
      </c>
      <c r="C113" s="53">
        <f t="shared" si="4"/>
        <v>1095</v>
      </c>
      <c r="D113" s="55">
        <v>74373</v>
      </c>
      <c r="E113" s="53">
        <f t="shared" si="4"/>
        <v>2095</v>
      </c>
      <c r="F113" s="55">
        <v>7607</v>
      </c>
      <c r="G113" s="53">
        <f t="shared" si="4"/>
        <v>3095</v>
      </c>
      <c r="H113" s="55">
        <v>0</v>
      </c>
      <c r="I113" s="55"/>
      <c r="J113" s="53">
        <f t="shared" si="5"/>
        <v>4095</v>
      </c>
      <c r="K113" s="55">
        <v>520</v>
      </c>
      <c r="L113" s="53">
        <f t="shared" si="6"/>
        <v>5095</v>
      </c>
      <c r="M113" s="55">
        <v>1</v>
      </c>
      <c r="N113" s="53">
        <f t="shared" si="7"/>
        <v>6095</v>
      </c>
      <c r="O113" s="55">
        <v>0</v>
      </c>
    </row>
    <row r="114" spans="2:15" ht="12.95" customHeight="1" x14ac:dyDescent="0.2">
      <c r="B114" s="22" t="s">
        <v>319</v>
      </c>
      <c r="C114" s="53">
        <f t="shared" si="4"/>
        <v>1096</v>
      </c>
      <c r="D114" s="55">
        <v>26746030</v>
      </c>
      <c r="E114" s="53">
        <f t="shared" si="4"/>
        <v>2096</v>
      </c>
      <c r="F114" s="55">
        <v>26278474</v>
      </c>
      <c r="G114" s="53">
        <f t="shared" si="4"/>
        <v>3096</v>
      </c>
      <c r="H114" s="55">
        <v>0</v>
      </c>
      <c r="J114" s="53">
        <f t="shared" si="5"/>
        <v>4096</v>
      </c>
      <c r="K114" s="55">
        <v>617169</v>
      </c>
      <c r="L114" s="53">
        <f t="shared" si="6"/>
        <v>5096</v>
      </c>
      <c r="M114" s="55">
        <v>202316</v>
      </c>
      <c r="N114" s="53">
        <f t="shared" si="7"/>
        <v>6096</v>
      </c>
      <c r="O114" s="55">
        <v>0</v>
      </c>
    </row>
    <row r="115" spans="2:15" ht="12.95" customHeight="1" x14ac:dyDescent="0.2">
      <c r="B115" s="22" t="s">
        <v>320</v>
      </c>
      <c r="C115" s="53">
        <f t="shared" si="4"/>
        <v>1097</v>
      </c>
      <c r="D115" s="55">
        <v>26746030</v>
      </c>
      <c r="E115" s="53">
        <f t="shared" si="4"/>
        <v>2097</v>
      </c>
      <c r="F115" s="55">
        <v>26278474</v>
      </c>
      <c r="G115" s="53">
        <f t="shared" si="4"/>
        <v>3097</v>
      </c>
      <c r="H115" s="55">
        <v>0</v>
      </c>
      <c r="J115" s="53">
        <f t="shared" si="5"/>
        <v>4097</v>
      </c>
      <c r="K115" s="55">
        <v>617169</v>
      </c>
      <c r="L115" s="53">
        <f t="shared" si="6"/>
        <v>5097</v>
      </c>
      <c r="M115" s="55">
        <v>202316</v>
      </c>
      <c r="N115" s="53">
        <f t="shared" si="7"/>
        <v>6097</v>
      </c>
      <c r="O115" s="55">
        <v>0</v>
      </c>
    </row>
    <row r="116" spans="2:15" ht="12.95" customHeight="1" x14ac:dyDescent="0.2">
      <c r="B116" s="22" t="s">
        <v>476</v>
      </c>
      <c r="C116" s="53">
        <f t="shared" si="4"/>
        <v>1098</v>
      </c>
      <c r="D116" s="55">
        <v>0</v>
      </c>
      <c r="E116" s="53">
        <f t="shared" si="4"/>
        <v>2098</v>
      </c>
      <c r="F116" s="55">
        <v>0</v>
      </c>
      <c r="G116" s="53">
        <f t="shared" si="4"/>
        <v>3098</v>
      </c>
      <c r="H116" s="55">
        <v>0</v>
      </c>
      <c r="J116" s="53">
        <f t="shared" si="5"/>
        <v>4098</v>
      </c>
      <c r="K116" s="55">
        <v>0</v>
      </c>
      <c r="L116" s="53">
        <f t="shared" si="6"/>
        <v>5098</v>
      </c>
      <c r="M116" s="55">
        <v>0</v>
      </c>
      <c r="N116" s="53">
        <f t="shared" si="7"/>
        <v>6098</v>
      </c>
      <c r="O116" s="55">
        <v>0</v>
      </c>
    </row>
    <row r="117" spans="2:15" s="21" customFormat="1" ht="12.95" customHeight="1" x14ac:dyDescent="0.2">
      <c r="B117" s="82" t="s">
        <v>473</v>
      </c>
      <c r="C117" s="74">
        <f>+C116+1</f>
        <v>1099</v>
      </c>
      <c r="D117" s="75">
        <v>52955028</v>
      </c>
      <c r="E117" s="74">
        <f>+E116+1</f>
        <v>2099</v>
      </c>
      <c r="F117" s="75">
        <v>41108915</v>
      </c>
      <c r="G117" s="74">
        <f>+G116+1</f>
        <v>3099</v>
      </c>
      <c r="H117" s="75">
        <v>10</v>
      </c>
      <c r="I117" s="75"/>
      <c r="J117" s="74">
        <f>+J116+1</f>
        <v>4099</v>
      </c>
      <c r="K117" s="75">
        <v>965729</v>
      </c>
      <c r="L117" s="74">
        <f>+L116+1</f>
        <v>5099</v>
      </c>
      <c r="M117" s="75">
        <v>219653</v>
      </c>
      <c r="N117" s="74">
        <f>+N116+1</f>
        <v>6099</v>
      </c>
      <c r="O117" s="75">
        <v>0</v>
      </c>
    </row>
    <row r="120" spans="2:15" ht="12.95" customHeight="1" x14ac:dyDescent="0.2">
      <c r="B120" s="103" t="s">
        <v>448</v>
      </c>
    </row>
  </sheetData>
  <mergeCells count="4">
    <mergeCell ref="J8:O8"/>
    <mergeCell ref="C8:H8"/>
    <mergeCell ref="B8:B9"/>
    <mergeCell ref="I8:I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B2:H50"/>
  <sheetViews>
    <sheetView showGridLines="0" workbookViewId="0"/>
  </sheetViews>
  <sheetFormatPr defaultColWidth="8.83203125" defaultRowHeight="12.95" customHeight="1" x14ac:dyDescent="0.2"/>
  <cols>
    <col min="1" max="1" width="2.83203125" style="22" customWidth="1"/>
    <col min="2" max="2" width="65" style="22" bestFit="1" customWidth="1"/>
    <col min="3" max="3" width="5.83203125" style="53" customWidth="1"/>
    <col min="4" max="4" width="14.83203125" style="22" customWidth="1"/>
    <col min="5" max="5" width="5.83203125" style="53" customWidth="1"/>
    <col min="6" max="6" width="13.83203125" style="22" customWidth="1"/>
    <col min="7" max="7" width="5.83203125" style="53" customWidth="1"/>
    <col min="8" max="8" width="14.83203125" style="22" customWidth="1"/>
    <col min="9" max="16384" width="8.83203125" style="22"/>
  </cols>
  <sheetData>
    <row r="2" spans="2:8" ht="15.75" x14ac:dyDescent="0.25">
      <c r="B2" s="54" t="s">
        <v>515</v>
      </c>
    </row>
    <row r="4" spans="2:8" ht="12.95" customHeight="1" x14ac:dyDescent="0.2">
      <c r="B4" s="80" t="s">
        <v>262</v>
      </c>
    </row>
    <row r="5" spans="2:8" ht="12.95" customHeight="1" x14ac:dyDescent="0.2">
      <c r="B5" s="21" t="s">
        <v>531</v>
      </c>
    </row>
    <row r="6" spans="2:8" ht="12.95" customHeight="1" x14ac:dyDescent="0.2">
      <c r="B6" s="22" t="s">
        <v>200</v>
      </c>
    </row>
    <row r="8" spans="2:8" s="24" customFormat="1" ht="33.75" x14ac:dyDescent="0.2">
      <c r="B8" s="71"/>
      <c r="C8" s="71"/>
      <c r="D8" s="71" t="s">
        <v>0</v>
      </c>
      <c r="E8" s="71"/>
      <c r="F8" s="71" t="s">
        <v>1</v>
      </c>
      <c r="G8" s="71"/>
      <c r="H8" s="71" t="s">
        <v>449</v>
      </c>
    </row>
    <row r="9" spans="2:8" s="21" customFormat="1" ht="12.95" customHeight="1" x14ac:dyDescent="0.2">
      <c r="B9" s="21" t="s">
        <v>100</v>
      </c>
      <c r="C9" s="64"/>
      <c r="E9" s="64"/>
      <c r="G9" s="64"/>
    </row>
    <row r="10" spans="2:8" ht="12.95" customHeight="1" x14ac:dyDescent="0.2">
      <c r="B10" s="22" t="s">
        <v>201</v>
      </c>
      <c r="C10" s="53">
        <v>1001</v>
      </c>
      <c r="D10" s="55">
        <v>35273315</v>
      </c>
      <c r="E10" s="53">
        <v>2001</v>
      </c>
      <c r="F10" s="55">
        <v>21109708</v>
      </c>
      <c r="G10" s="53">
        <v>3001</v>
      </c>
      <c r="H10" s="55">
        <v>7549016</v>
      </c>
    </row>
    <row r="11" spans="2:8" ht="12.95" customHeight="1" x14ac:dyDescent="0.2">
      <c r="B11" s="22" t="s">
        <v>206</v>
      </c>
      <c r="C11" s="53">
        <v>1002</v>
      </c>
      <c r="D11" s="55">
        <v>11601</v>
      </c>
      <c r="E11" s="53">
        <v>2002</v>
      </c>
      <c r="F11" s="55">
        <v>0</v>
      </c>
      <c r="G11" s="53">
        <v>3002</v>
      </c>
      <c r="H11" s="55">
        <v>0</v>
      </c>
    </row>
    <row r="12" spans="2:8" ht="12.95" customHeight="1" x14ac:dyDescent="0.2">
      <c r="B12" s="22" t="s">
        <v>149</v>
      </c>
      <c r="C12" s="53">
        <v>1003</v>
      </c>
      <c r="D12" s="55">
        <v>3867382</v>
      </c>
      <c r="E12" s="53">
        <v>2003</v>
      </c>
      <c r="F12" s="55">
        <v>1195</v>
      </c>
      <c r="G12" s="53">
        <v>3003</v>
      </c>
      <c r="H12" s="55">
        <v>2413248</v>
      </c>
    </row>
    <row r="13" spans="2:8" s="21" customFormat="1" ht="12.95" customHeight="1" x14ac:dyDescent="0.2">
      <c r="B13" s="21" t="s">
        <v>99</v>
      </c>
      <c r="C13" s="64"/>
      <c r="E13" s="64"/>
      <c r="G13" s="64"/>
    </row>
    <row r="14" spans="2:8" ht="12.95" customHeight="1" x14ac:dyDescent="0.2">
      <c r="B14" s="22" t="s">
        <v>191</v>
      </c>
      <c r="C14" s="53">
        <v>1004</v>
      </c>
      <c r="D14" s="55">
        <v>509260</v>
      </c>
      <c r="E14" s="53">
        <v>2004</v>
      </c>
      <c r="F14" s="55">
        <v>288199</v>
      </c>
      <c r="G14" s="53">
        <v>3004</v>
      </c>
      <c r="H14" s="55">
        <v>21543</v>
      </c>
    </row>
    <row r="15" spans="2:8" ht="12.95" customHeight="1" x14ac:dyDescent="0.2">
      <c r="B15" s="22" t="s">
        <v>321</v>
      </c>
      <c r="C15" s="53">
        <v>1005</v>
      </c>
      <c r="D15" s="55">
        <v>204692</v>
      </c>
      <c r="E15" s="53">
        <v>2005</v>
      </c>
      <c r="F15" s="55">
        <v>204403</v>
      </c>
      <c r="G15" s="53">
        <v>3005</v>
      </c>
      <c r="H15" s="55">
        <v>0</v>
      </c>
    </row>
    <row r="16" spans="2:8" ht="12.95" customHeight="1" x14ac:dyDescent="0.2">
      <c r="B16" s="22" t="s">
        <v>322</v>
      </c>
      <c r="C16" s="53">
        <v>1006</v>
      </c>
      <c r="D16" s="55">
        <v>352408</v>
      </c>
      <c r="E16" s="53">
        <v>2006</v>
      </c>
      <c r="F16" s="55">
        <v>338875</v>
      </c>
      <c r="G16" s="53">
        <v>3006</v>
      </c>
      <c r="H16" s="55">
        <v>0</v>
      </c>
    </row>
    <row r="17" spans="2:8" ht="12.95" customHeight="1" x14ac:dyDescent="0.2">
      <c r="B17" s="22" t="s">
        <v>323</v>
      </c>
      <c r="C17" s="53">
        <v>1007</v>
      </c>
      <c r="D17" s="55">
        <v>1547712</v>
      </c>
      <c r="E17" s="53">
        <v>2007</v>
      </c>
      <c r="F17" s="55">
        <v>210954</v>
      </c>
      <c r="G17" s="53">
        <v>3007</v>
      </c>
      <c r="H17" s="55">
        <v>179572</v>
      </c>
    </row>
    <row r="18" spans="2:8" ht="12.95" customHeight="1" x14ac:dyDescent="0.2">
      <c r="B18" s="22" t="s">
        <v>190</v>
      </c>
      <c r="C18" s="53">
        <f>+C17+1</f>
        <v>1008</v>
      </c>
      <c r="D18" s="55">
        <v>312684</v>
      </c>
      <c r="E18" s="53">
        <f>+E17+1</f>
        <v>2008</v>
      </c>
      <c r="F18" s="55">
        <v>162770</v>
      </c>
      <c r="G18" s="53">
        <f>+G17+1</f>
        <v>3008</v>
      </c>
      <c r="H18" s="55">
        <v>59865</v>
      </c>
    </row>
    <row r="19" spans="2:8" ht="12.95" customHeight="1" x14ac:dyDescent="0.2">
      <c r="B19" s="22" t="s">
        <v>324</v>
      </c>
      <c r="C19" s="53">
        <f>+C18+1</f>
        <v>1009</v>
      </c>
      <c r="D19" s="55">
        <v>668621</v>
      </c>
      <c r="E19" s="53">
        <f>+E18+1</f>
        <v>2009</v>
      </c>
      <c r="F19" s="55">
        <v>350950</v>
      </c>
      <c r="G19" s="53">
        <f>+G18+1</f>
        <v>3009</v>
      </c>
      <c r="H19" s="55">
        <v>1403</v>
      </c>
    </row>
    <row r="20" spans="2:8" s="21" customFormat="1" ht="12.95" customHeight="1" x14ac:dyDescent="0.2">
      <c r="B20" s="21" t="s">
        <v>325</v>
      </c>
      <c r="C20" s="64"/>
      <c r="E20" s="64"/>
      <c r="G20" s="64"/>
    </row>
    <row r="21" spans="2:8" ht="12.95" customHeight="1" x14ac:dyDescent="0.2">
      <c r="B21" s="22" t="s">
        <v>326</v>
      </c>
      <c r="C21" s="53">
        <f>+C19+1</f>
        <v>1010</v>
      </c>
      <c r="D21" s="55">
        <v>5623885</v>
      </c>
      <c r="E21" s="53">
        <f>+E19+1</f>
        <v>2010</v>
      </c>
      <c r="F21" s="55">
        <v>843282</v>
      </c>
      <c r="G21" s="53">
        <f>+G19+1</f>
        <v>3010</v>
      </c>
      <c r="H21" s="55">
        <v>1799456</v>
      </c>
    </row>
    <row r="22" spans="2:8" ht="12.95" customHeight="1" x14ac:dyDescent="0.2">
      <c r="B22" s="22" t="s">
        <v>327</v>
      </c>
      <c r="C22" s="53">
        <f>+C21+1</f>
        <v>1011</v>
      </c>
      <c r="D22" s="55">
        <v>65634626</v>
      </c>
      <c r="E22" s="53">
        <f>+E21+1</f>
        <v>2011</v>
      </c>
      <c r="F22" s="55">
        <v>13996039</v>
      </c>
      <c r="G22" s="53">
        <f>+G21+1</f>
        <v>3011</v>
      </c>
      <c r="H22" s="55">
        <v>30388880</v>
      </c>
    </row>
    <row r="23" spans="2:8" s="21" customFormat="1" ht="12.95" customHeight="1" x14ac:dyDescent="0.2">
      <c r="B23" s="21" t="s">
        <v>328</v>
      </c>
      <c r="C23" s="64">
        <f>+C22+1</f>
        <v>1012</v>
      </c>
      <c r="D23" s="58">
        <v>318000</v>
      </c>
      <c r="E23" s="64">
        <f>+E22+1</f>
        <v>2012</v>
      </c>
      <c r="F23" s="58">
        <v>34791</v>
      </c>
      <c r="G23" s="64">
        <f>+G22+1</f>
        <v>3012</v>
      </c>
      <c r="H23" s="58">
        <v>136425</v>
      </c>
    </row>
    <row r="24" spans="2:8" s="21" customFormat="1" ht="12.95" customHeight="1" x14ac:dyDescent="0.2">
      <c r="B24" s="21" t="s">
        <v>329</v>
      </c>
      <c r="C24" s="64"/>
      <c r="E24" s="64"/>
      <c r="G24" s="64"/>
    </row>
    <row r="25" spans="2:8" ht="12.95" customHeight="1" x14ac:dyDescent="0.2">
      <c r="B25" s="22" t="s">
        <v>97</v>
      </c>
      <c r="C25" s="53">
        <f>+C23+1</f>
        <v>1013</v>
      </c>
      <c r="D25" s="55">
        <v>50292453</v>
      </c>
      <c r="E25" s="53">
        <f>+E23+1</f>
        <v>2013</v>
      </c>
      <c r="F25" s="55">
        <v>1998</v>
      </c>
      <c r="G25" s="53">
        <f>+G23+1</f>
        <v>3013</v>
      </c>
      <c r="H25" s="55">
        <v>36161182</v>
      </c>
    </row>
    <row r="26" spans="2:8" ht="12.95" customHeight="1" x14ac:dyDescent="0.2">
      <c r="B26" s="22" t="s">
        <v>96</v>
      </c>
      <c r="C26" s="53">
        <f>+C25+1</f>
        <v>1014</v>
      </c>
      <c r="D26" s="55">
        <v>1564212</v>
      </c>
      <c r="E26" s="53">
        <f>+E25+1</f>
        <v>2014</v>
      </c>
      <c r="F26" s="55">
        <v>1567</v>
      </c>
      <c r="G26" s="53">
        <f>+G25+1</f>
        <v>3014</v>
      </c>
      <c r="H26" s="55">
        <v>1468168</v>
      </c>
    </row>
    <row r="27" spans="2:8" ht="12.95" customHeight="1" x14ac:dyDescent="0.2">
      <c r="B27" s="22" t="s">
        <v>95</v>
      </c>
      <c r="C27" s="53">
        <f t="shared" ref="C27:G31" si="0">+C26+1</f>
        <v>1015</v>
      </c>
      <c r="D27" s="55">
        <v>746234</v>
      </c>
      <c r="E27" s="53">
        <f t="shared" si="0"/>
        <v>2015</v>
      </c>
      <c r="F27" s="55">
        <v>44</v>
      </c>
      <c r="G27" s="53">
        <f t="shared" si="0"/>
        <v>3015</v>
      </c>
      <c r="H27" s="55">
        <v>160083</v>
      </c>
    </row>
    <row r="28" spans="2:8" ht="12.95" customHeight="1" x14ac:dyDescent="0.2">
      <c r="B28" s="22" t="s">
        <v>94</v>
      </c>
      <c r="C28" s="53">
        <f t="shared" si="0"/>
        <v>1016</v>
      </c>
      <c r="D28" s="55">
        <v>3258824</v>
      </c>
      <c r="E28" s="53">
        <f t="shared" si="0"/>
        <v>2016</v>
      </c>
      <c r="F28" s="55">
        <v>1021</v>
      </c>
      <c r="G28" s="53">
        <f t="shared" si="0"/>
        <v>3016</v>
      </c>
      <c r="H28" s="55">
        <v>0</v>
      </c>
    </row>
    <row r="29" spans="2:8" ht="12.95" customHeight="1" x14ac:dyDescent="0.2">
      <c r="B29" s="22" t="s">
        <v>93</v>
      </c>
      <c r="C29" s="53">
        <f t="shared" si="0"/>
        <v>1017</v>
      </c>
      <c r="D29" s="55">
        <v>6574951</v>
      </c>
      <c r="E29" s="53">
        <f t="shared" si="0"/>
        <v>2017</v>
      </c>
      <c r="F29" s="55">
        <v>313</v>
      </c>
      <c r="G29" s="53">
        <f t="shared" si="0"/>
        <v>3017</v>
      </c>
      <c r="H29" s="55">
        <v>413</v>
      </c>
    </row>
    <row r="30" spans="2:8" ht="12.95" customHeight="1" x14ac:dyDescent="0.2">
      <c r="B30" s="22" t="s">
        <v>92</v>
      </c>
      <c r="C30" s="53">
        <f t="shared" si="0"/>
        <v>1018</v>
      </c>
      <c r="D30" s="55">
        <v>41672800</v>
      </c>
      <c r="E30" s="53">
        <f t="shared" si="0"/>
        <v>2018</v>
      </c>
      <c r="F30" s="55">
        <v>3494</v>
      </c>
      <c r="G30" s="53">
        <f t="shared" si="0"/>
        <v>3018</v>
      </c>
      <c r="H30" s="55">
        <v>12703353</v>
      </c>
    </row>
    <row r="31" spans="2:8" ht="12.95" customHeight="1" x14ac:dyDescent="0.2">
      <c r="B31" s="22" t="s">
        <v>330</v>
      </c>
      <c r="C31" s="53">
        <f t="shared" si="0"/>
        <v>1019</v>
      </c>
      <c r="D31" s="55">
        <v>8003124</v>
      </c>
      <c r="E31" s="53">
        <f t="shared" si="0"/>
        <v>2019</v>
      </c>
      <c r="F31" s="55">
        <v>112206</v>
      </c>
      <c r="G31" s="53">
        <f t="shared" si="0"/>
        <v>3019</v>
      </c>
      <c r="H31" s="55">
        <v>5284529</v>
      </c>
    </row>
    <row r="32" spans="2:8" s="21" customFormat="1" ht="12.95" customHeight="1" x14ac:dyDescent="0.2">
      <c r="B32" s="21" t="s">
        <v>331</v>
      </c>
      <c r="C32" s="64"/>
      <c r="E32" s="64"/>
      <c r="G32" s="64"/>
    </row>
    <row r="33" spans="2:8" ht="12.95" customHeight="1" x14ac:dyDescent="0.2">
      <c r="B33" s="22" t="s">
        <v>332</v>
      </c>
      <c r="C33" s="53">
        <f>+C31+1</f>
        <v>1020</v>
      </c>
      <c r="D33" s="55">
        <v>2669185</v>
      </c>
      <c r="E33" s="53">
        <f>+E31+1</f>
        <v>2020</v>
      </c>
      <c r="F33" s="55">
        <v>2647791</v>
      </c>
      <c r="G33" s="53">
        <f>+G31+1</f>
        <v>3020</v>
      </c>
      <c r="H33" s="55">
        <v>0</v>
      </c>
    </row>
    <row r="34" spans="2:8" ht="12.95" customHeight="1" x14ac:dyDescent="0.2">
      <c r="B34" s="22" t="s">
        <v>478</v>
      </c>
      <c r="C34" s="53">
        <f>+C33+1</f>
        <v>1021</v>
      </c>
      <c r="D34" s="55">
        <v>2103506</v>
      </c>
      <c r="E34" s="53">
        <f>+E33+1</f>
        <v>2021</v>
      </c>
      <c r="F34" s="55">
        <v>1904485</v>
      </c>
      <c r="G34" s="53">
        <f>+G33+1</f>
        <v>3021</v>
      </c>
      <c r="H34" s="55">
        <v>180114</v>
      </c>
    </row>
    <row r="35" spans="2:8" s="21" customFormat="1" ht="12.95" customHeight="1" x14ac:dyDescent="0.2">
      <c r="B35" s="82" t="s">
        <v>91</v>
      </c>
      <c r="C35" s="74">
        <f>+C34+1</f>
        <v>1022</v>
      </c>
      <c r="D35" s="75">
        <v>231209475</v>
      </c>
      <c r="E35" s="74">
        <f>+E34+1</f>
        <v>2022</v>
      </c>
      <c r="F35" s="75">
        <v>42214085</v>
      </c>
      <c r="G35" s="74">
        <f>+G34+1</f>
        <v>3022</v>
      </c>
      <c r="H35" s="75">
        <v>98507249</v>
      </c>
    </row>
    <row r="36" spans="2:8" s="21" customFormat="1" ht="12.95" customHeight="1" x14ac:dyDescent="0.2">
      <c r="C36" s="64"/>
      <c r="D36" s="58"/>
      <c r="E36" s="64"/>
      <c r="F36" s="58"/>
      <c r="G36" s="64"/>
      <c r="H36" s="58"/>
    </row>
    <row r="37" spans="2:8" s="21" customFormat="1" ht="12.95" customHeight="1" x14ac:dyDescent="0.2">
      <c r="C37" s="64"/>
      <c r="D37" s="58"/>
      <c r="E37" s="64"/>
      <c r="F37" s="58"/>
      <c r="G37" s="64"/>
      <c r="H37" s="58"/>
    </row>
    <row r="38" spans="2:8" ht="12.95" customHeight="1" x14ac:dyDescent="0.2">
      <c r="B38" s="82" t="s">
        <v>50</v>
      </c>
      <c r="C38" s="74"/>
      <c r="D38" s="82"/>
      <c r="E38" s="74"/>
      <c r="F38" s="82"/>
      <c r="G38" s="74"/>
      <c r="H38" s="82"/>
    </row>
    <row r="39" spans="2:8" ht="12.95" customHeight="1" x14ac:dyDescent="0.2">
      <c r="B39" s="22" t="s">
        <v>220</v>
      </c>
      <c r="C39" s="53">
        <f>+C35+1</f>
        <v>1023</v>
      </c>
      <c r="D39" s="55">
        <v>1911262</v>
      </c>
      <c r="E39" s="53">
        <f>+E35+1</f>
        <v>2023</v>
      </c>
      <c r="F39" s="55">
        <v>1346682</v>
      </c>
      <c r="G39" s="53">
        <f>+G35+1</f>
        <v>3023</v>
      </c>
      <c r="H39" s="55">
        <v>21543</v>
      </c>
    </row>
    <row r="40" spans="2:8" ht="22.5" x14ac:dyDescent="0.2">
      <c r="B40" s="65" t="s">
        <v>437</v>
      </c>
      <c r="C40" s="53">
        <f>+C39+1</f>
        <v>1024</v>
      </c>
      <c r="D40" s="55">
        <v>95163</v>
      </c>
      <c r="E40" s="53">
        <f>+E39+1</f>
        <v>2024</v>
      </c>
      <c r="F40" s="55">
        <v>40645</v>
      </c>
      <c r="G40" s="53">
        <f>+G39+1</f>
        <v>3024</v>
      </c>
      <c r="H40" s="55">
        <v>4685</v>
      </c>
    </row>
    <row r="41" spans="2:8" ht="12.95" customHeight="1" x14ac:dyDescent="0.2">
      <c r="B41" s="22" t="s">
        <v>90</v>
      </c>
      <c r="C41" s="53">
        <f t="shared" ref="C41:G47" si="1">+C40+1</f>
        <v>1025</v>
      </c>
      <c r="D41" s="55">
        <v>0</v>
      </c>
      <c r="E41" s="53">
        <f t="shared" si="1"/>
        <v>2025</v>
      </c>
      <c r="F41" s="55">
        <v>0</v>
      </c>
      <c r="G41" s="53">
        <f t="shared" si="1"/>
        <v>3025</v>
      </c>
      <c r="H41" s="55">
        <v>0</v>
      </c>
    </row>
    <row r="42" spans="2:8" ht="12.95" customHeight="1" x14ac:dyDescent="0.2">
      <c r="B42" s="22" t="s">
        <v>481</v>
      </c>
      <c r="C42" s="53">
        <f t="shared" si="1"/>
        <v>1026</v>
      </c>
      <c r="D42" s="55">
        <v>123648</v>
      </c>
      <c r="E42" s="53">
        <f t="shared" si="1"/>
        <v>2026</v>
      </c>
      <c r="F42" s="55">
        <v>0</v>
      </c>
      <c r="G42" s="53">
        <f t="shared" si="1"/>
        <v>3026</v>
      </c>
      <c r="H42" s="55">
        <v>29754</v>
      </c>
    </row>
    <row r="43" spans="2:8" ht="12.95" customHeight="1" x14ac:dyDescent="0.2">
      <c r="B43" s="22" t="s">
        <v>334</v>
      </c>
      <c r="C43" s="53">
        <f t="shared" si="1"/>
        <v>1027</v>
      </c>
      <c r="D43" s="55">
        <v>2527434</v>
      </c>
      <c r="E43" s="53">
        <f t="shared" si="1"/>
        <v>2027</v>
      </c>
      <c r="F43" s="55">
        <v>2527148</v>
      </c>
      <c r="G43" s="53">
        <f t="shared" si="1"/>
        <v>3027</v>
      </c>
      <c r="H43" s="55">
        <v>0</v>
      </c>
    </row>
    <row r="44" spans="2:8" ht="12.95" customHeight="1" x14ac:dyDescent="0.2">
      <c r="B44" s="22" t="s">
        <v>479</v>
      </c>
      <c r="C44" s="53">
        <f t="shared" si="1"/>
        <v>1028</v>
      </c>
      <c r="D44" s="55">
        <v>2559745</v>
      </c>
      <c r="E44" s="53">
        <f t="shared" si="1"/>
        <v>2028</v>
      </c>
      <c r="F44" s="55">
        <v>2559745</v>
      </c>
      <c r="G44" s="53">
        <f t="shared" si="1"/>
        <v>3028</v>
      </c>
      <c r="H44" s="55">
        <v>0</v>
      </c>
    </row>
    <row r="45" spans="2:8" ht="12.95" customHeight="1" x14ac:dyDescent="0.2">
      <c r="B45" s="22" t="s">
        <v>480</v>
      </c>
      <c r="C45" s="53">
        <f t="shared" si="1"/>
        <v>1029</v>
      </c>
      <c r="D45" s="55">
        <v>0</v>
      </c>
      <c r="E45" s="53">
        <f t="shared" si="1"/>
        <v>2029</v>
      </c>
      <c r="F45" s="55">
        <v>0</v>
      </c>
      <c r="G45" s="53">
        <f t="shared" si="1"/>
        <v>3029</v>
      </c>
      <c r="H45" s="55">
        <v>0</v>
      </c>
    </row>
    <row r="46" spans="2:8" ht="12.95" customHeight="1" x14ac:dyDescent="0.2">
      <c r="B46" s="22" t="s">
        <v>89</v>
      </c>
      <c r="C46" s="53">
        <f t="shared" si="1"/>
        <v>1030</v>
      </c>
      <c r="D46" s="55">
        <v>1274769</v>
      </c>
      <c r="E46" s="53">
        <f t="shared" si="1"/>
        <v>2030</v>
      </c>
      <c r="F46" s="55">
        <v>116341</v>
      </c>
      <c r="G46" s="53">
        <f t="shared" si="1"/>
        <v>3030</v>
      </c>
      <c r="H46" s="55">
        <v>416234</v>
      </c>
    </row>
    <row r="47" spans="2:8" ht="12.95" customHeight="1" x14ac:dyDescent="0.2">
      <c r="B47" s="84" t="s">
        <v>88</v>
      </c>
      <c r="C47" s="78">
        <f t="shared" si="1"/>
        <v>1031</v>
      </c>
      <c r="D47" s="79">
        <v>11317</v>
      </c>
      <c r="E47" s="78">
        <f t="shared" si="1"/>
        <v>2031</v>
      </c>
      <c r="F47" s="79">
        <v>0</v>
      </c>
      <c r="G47" s="78">
        <f t="shared" si="1"/>
        <v>3031</v>
      </c>
      <c r="H47" s="79">
        <v>11317</v>
      </c>
    </row>
    <row r="50" spans="2:2" ht="12.95" customHeight="1" x14ac:dyDescent="0.2">
      <c r="B50" s="103" t="s">
        <v>448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B2:H8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2" customWidth="1"/>
    <col min="2" max="2" width="60.6640625" style="22" bestFit="1" customWidth="1"/>
    <col min="3" max="3" width="5.83203125" style="53" customWidth="1"/>
    <col min="4" max="4" width="14.83203125" style="22" customWidth="1"/>
    <col min="5" max="5" width="5.83203125" style="53" customWidth="1"/>
    <col min="6" max="6" width="14.83203125" style="22" customWidth="1"/>
    <col min="7" max="7" width="5.83203125" style="53" customWidth="1"/>
    <col min="8" max="8" width="12.6640625" style="22" customWidth="1"/>
    <col min="9" max="16384" width="8.83203125" style="22"/>
  </cols>
  <sheetData>
    <row r="2" spans="2:8" ht="15.75" x14ac:dyDescent="0.25">
      <c r="B2" s="54" t="s">
        <v>516</v>
      </c>
    </row>
    <row r="4" spans="2:8" ht="12.95" customHeight="1" x14ac:dyDescent="0.2">
      <c r="B4" s="80" t="s">
        <v>262</v>
      </c>
    </row>
    <row r="5" spans="2:8" ht="12.95" customHeight="1" x14ac:dyDescent="0.2">
      <c r="B5" s="21" t="s">
        <v>531</v>
      </c>
    </row>
    <row r="6" spans="2:8" ht="12.95" customHeight="1" x14ac:dyDescent="0.2">
      <c r="B6" s="22" t="s">
        <v>200</v>
      </c>
    </row>
    <row r="8" spans="2:8" s="24" customFormat="1" ht="33.75" x14ac:dyDescent="0.2">
      <c r="B8" s="71"/>
      <c r="C8" s="71"/>
      <c r="D8" s="71" t="s">
        <v>0</v>
      </c>
      <c r="E8" s="71"/>
      <c r="F8" s="71" t="s">
        <v>1</v>
      </c>
      <c r="G8" s="71"/>
      <c r="H8" s="71" t="s">
        <v>449</v>
      </c>
    </row>
    <row r="9" spans="2:8" s="21" customFormat="1" ht="12.95" customHeight="1" x14ac:dyDescent="0.2">
      <c r="B9" s="21" t="s">
        <v>335</v>
      </c>
      <c r="C9" s="64"/>
      <c r="E9" s="64"/>
      <c r="G9" s="64"/>
    </row>
    <row r="10" spans="2:8" ht="12.95" customHeight="1" x14ac:dyDescent="0.2">
      <c r="B10" s="22" t="s">
        <v>106</v>
      </c>
    </row>
    <row r="11" spans="2:8" ht="12.95" customHeight="1" x14ac:dyDescent="0.2">
      <c r="B11" s="22" t="s">
        <v>201</v>
      </c>
      <c r="C11" s="53">
        <v>1001</v>
      </c>
      <c r="D11" s="55">
        <v>3267550</v>
      </c>
      <c r="E11" s="53">
        <v>2001</v>
      </c>
      <c r="F11" s="55">
        <v>374311</v>
      </c>
      <c r="G11" s="53">
        <v>3001</v>
      </c>
      <c r="H11" s="55">
        <v>0</v>
      </c>
    </row>
    <row r="12" spans="2:8" ht="12.95" customHeight="1" x14ac:dyDescent="0.2">
      <c r="B12" s="22" t="s">
        <v>206</v>
      </c>
      <c r="C12" s="53">
        <v>1002</v>
      </c>
      <c r="D12" s="55">
        <v>1720</v>
      </c>
      <c r="E12" s="53">
        <v>2002</v>
      </c>
      <c r="F12" s="55">
        <v>1612</v>
      </c>
      <c r="G12" s="53">
        <v>3002</v>
      </c>
      <c r="H12" s="55">
        <v>0</v>
      </c>
    </row>
    <row r="13" spans="2:8" ht="12.95" customHeight="1" x14ac:dyDescent="0.2">
      <c r="B13" s="22" t="s">
        <v>149</v>
      </c>
      <c r="C13" s="53">
        <v>1003</v>
      </c>
      <c r="D13" s="55">
        <v>3577711</v>
      </c>
      <c r="E13" s="53">
        <v>2003</v>
      </c>
      <c r="F13" s="55">
        <v>30129</v>
      </c>
      <c r="G13" s="53">
        <v>3003</v>
      </c>
      <c r="H13" s="55">
        <v>0</v>
      </c>
    </row>
    <row r="14" spans="2:8" ht="12.95" customHeight="1" x14ac:dyDescent="0.2">
      <c r="B14" s="22" t="s">
        <v>105</v>
      </c>
    </row>
    <row r="15" spans="2:8" ht="12.95" customHeight="1" x14ac:dyDescent="0.2">
      <c r="B15" s="22" t="s">
        <v>191</v>
      </c>
      <c r="C15" s="53">
        <v>1004</v>
      </c>
      <c r="D15" s="55">
        <v>909656</v>
      </c>
      <c r="E15" s="53">
        <v>2004</v>
      </c>
      <c r="F15" s="55">
        <v>487056</v>
      </c>
      <c r="G15" s="53">
        <v>3004</v>
      </c>
      <c r="H15" s="55">
        <v>0</v>
      </c>
    </row>
    <row r="16" spans="2:8" ht="12.95" customHeight="1" x14ac:dyDescent="0.2">
      <c r="B16" s="22" t="s">
        <v>321</v>
      </c>
      <c r="C16" s="53">
        <v>1005</v>
      </c>
      <c r="D16" s="55">
        <v>687795</v>
      </c>
      <c r="E16" s="53">
        <v>2005</v>
      </c>
      <c r="F16" s="55">
        <v>34293</v>
      </c>
      <c r="G16" s="53">
        <v>3005</v>
      </c>
      <c r="H16" s="55">
        <v>0</v>
      </c>
    </row>
    <row r="17" spans="2:8" ht="12.95" customHeight="1" x14ac:dyDescent="0.2">
      <c r="B17" s="22" t="s">
        <v>322</v>
      </c>
      <c r="C17" s="53">
        <v>1006</v>
      </c>
      <c r="D17" s="55">
        <v>1440716</v>
      </c>
      <c r="E17" s="53">
        <v>2006</v>
      </c>
      <c r="F17" s="55">
        <v>424686</v>
      </c>
      <c r="G17" s="53">
        <v>3006</v>
      </c>
      <c r="H17" s="55">
        <v>0</v>
      </c>
    </row>
    <row r="18" spans="2:8" ht="12.95" customHeight="1" x14ac:dyDescent="0.2">
      <c r="B18" s="22" t="s">
        <v>323</v>
      </c>
      <c r="C18" s="53">
        <v>1007</v>
      </c>
      <c r="D18" s="55">
        <v>1700598</v>
      </c>
      <c r="E18" s="53">
        <v>2007</v>
      </c>
      <c r="F18" s="55">
        <v>782044</v>
      </c>
      <c r="G18" s="53">
        <v>3007</v>
      </c>
      <c r="H18" s="55">
        <v>0</v>
      </c>
    </row>
    <row r="19" spans="2:8" ht="12.95" customHeight="1" x14ac:dyDescent="0.2">
      <c r="B19" s="22" t="s">
        <v>190</v>
      </c>
      <c r="C19" s="53">
        <f>+C18+1</f>
        <v>1008</v>
      </c>
      <c r="D19" s="55">
        <v>971056</v>
      </c>
      <c r="E19" s="53">
        <f>+E18+1</f>
        <v>2008</v>
      </c>
      <c r="F19" s="55">
        <v>102612</v>
      </c>
      <c r="G19" s="53">
        <f>+G18+1</f>
        <v>3008</v>
      </c>
      <c r="H19" s="55">
        <v>0</v>
      </c>
    </row>
    <row r="20" spans="2:8" ht="12.95" customHeight="1" x14ac:dyDescent="0.2">
      <c r="B20" s="22" t="s">
        <v>324</v>
      </c>
      <c r="C20" s="53">
        <f t="shared" ref="C20:G24" si="0">+C19+1</f>
        <v>1009</v>
      </c>
      <c r="D20" s="55">
        <v>3030746</v>
      </c>
      <c r="E20" s="53">
        <f t="shared" si="0"/>
        <v>2009</v>
      </c>
      <c r="F20" s="55">
        <v>220807</v>
      </c>
      <c r="G20" s="53">
        <f t="shared" si="0"/>
        <v>3009</v>
      </c>
      <c r="H20" s="55">
        <v>0</v>
      </c>
    </row>
    <row r="21" spans="2:8" ht="12.95" customHeight="1" x14ac:dyDescent="0.2">
      <c r="B21" s="22" t="s">
        <v>341</v>
      </c>
      <c r="C21" s="53">
        <f t="shared" si="0"/>
        <v>1010</v>
      </c>
      <c r="D21" s="55">
        <v>6238225</v>
      </c>
      <c r="E21" s="53">
        <f t="shared" si="0"/>
        <v>2010</v>
      </c>
      <c r="F21" s="55">
        <v>1551662</v>
      </c>
      <c r="G21" s="53">
        <f t="shared" si="0"/>
        <v>3010</v>
      </c>
      <c r="H21" s="55">
        <v>0</v>
      </c>
    </row>
    <row r="22" spans="2:8" ht="12.95" customHeight="1" x14ac:dyDescent="0.2">
      <c r="B22" s="22" t="s">
        <v>342</v>
      </c>
      <c r="C22" s="53">
        <f t="shared" si="0"/>
        <v>1011</v>
      </c>
      <c r="D22" s="55">
        <v>37910864</v>
      </c>
      <c r="E22" s="53">
        <f t="shared" si="0"/>
        <v>2011</v>
      </c>
      <c r="F22" s="55">
        <v>11204764</v>
      </c>
      <c r="G22" s="53">
        <f t="shared" si="0"/>
        <v>3011</v>
      </c>
      <c r="H22" s="55">
        <v>0</v>
      </c>
    </row>
    <row r="23" spans="2:8" ht="12.95" customHeight="1" x14ac:dyDescent="0.2">
      <c r="B23" s="22" t="s">
        <v>343</v>
      </c>
      <c r="C23" s="53">
        <f t="shared" si="0"/>
        <v>1012</v>
      </c>
      <c r="D23" s="55">
        <v>2836317</v>
      </c>
      <c r="E23" s="53">
        <f t="shared" si="0"/>
        <v>2012</v>
      </c>
      <c r="F23" s="55">
        <v>473691</v>
      </c>
      <c r="G23" s="53">
        <f t="shared" si="0"/>
        <v>3012</v>
      </c>
      <c r="H23" s="55">
        <v>0</v>
      </c>
    </row>
    <row r="24" spans="2:8" ht="12.95" customHeight="1" x14ac:dyDescent="0.2">
      <c r="B24" s="22" t="s">
        <v>344</v>
      </c>
      <c r="C24" s="53">
        <f t="shared" si="0"/>
        <v>1013</v>
      </c>
      <c r="D24" s="55">
        <v>65480775</v>
      </c>
      <c r="E24" s="53">
        <f t="shared" si="0"/>
        <v>2013</v>
      </c>
      <c r="F24" s="55">
        <v>32285989</v>
      </c>
      <c r="G24" s="53">
        <f t="shared" si="0"/>
        <v>3013</v>
      </c>
      <c r="H24" s="55">
        <v>0</v>
      </c>
    </row>
    <row r="25" spans="2:8" ht="12.95" customHeight="1" x14ac:dyDescent="0.2">
      <c r="B25" s="22" t="s">
        <v>345</v>
      </c>
    </row>
    <row r="26" spans="2:8" ht="12.95" customHeight="1" x14ac:dyDescent="0.2">
      <c r="B26" s="22" t="s">
        <v>347</v>
      </c>
      <c r="C26" s="53">
        <f>+C24+1</f>
        <v>1014</v>
      </c>
      <c r="D26" s="55">
        <v>2195282</v>
      </c>
      <c r="E26" s="53">
        <f>+E24+1</f>
        <v>2014</v>
      </c>
      <c r="F26" s="55">
        <v>385461</v>
      </c>
      <c r="G26" s="53">
        <f>+G24+1</f>
        <v>3014</v>
      </c>
      <c r="H26" s="55">
        <v>0</v>
      </c>
    </row>
    <row r="27" spans="2:8" ht="12.95" customHeight="1" x14ac:dyDescent="0.2">
      <c r="B27" s="22" t="s">
        <v>482</v>
      </c>
      <c r="C27" s="53">
        <f>+C26+1</f>
        <v>1015</v>
      </c>
      <c r="D27" s="55">
        <v>3017377</v>
      </c>
      <c r="E27" s="53">
        <f>+E26+1</f>
        <v>2015</v>
      </c>
      <c r="F27" s="55">
        <v>2148329</v>
      </c>
      <c r="G27" s="53">
        <f>+G26+1</f>
        <v>3015</v>
      </c>
      <c r="H27" s="55">
        <v>0</v>
      </c>
    </row>
    <row r="28" spans="2:8" s="21" customFormat="1" ht="12.95" customHeight="1" x14ac:dyDescent="0.2">
      <c r="B28" s="81" t="s">
        <v>348</v>
      </c>
      <c r="C28" s="76">
        <f>+C27+1</f>
        <v>1016</v>
      </c>
      <c r="D28" s="77">
        <v>133266386</v>
      </c>
      <c r="E28" s="76">
        <f>+E27+1</f>
        <v>2016</v>
      </c>
      <c r="F28" s="77">
        <v>50507447</v>
      </c>
      <c r="G28" s="76">
        <f>+G27+1</f>
        <v>3016</v>
      </c>
      <c r="H28" s="77">
        <v>0</v>
      </c>
    </row>
    <row r="29" spans="2:8" s="21" customFormat="1" ht="12.95" customHeight="1" x14ac:dyDescent="0.2">
      <c r="C29" s="64"/>
      <c r="D29" s="58"/>
      <c r="E29" s="64"/>
      <c r="F29" s="58"/>
      <c r="G29" s="64"/>
    </row>
    <row r="30" spans="2:8" s="21" customFormat="1" ht="12.95" customHeight="1" x14ac:dyDescent="0.2">
      <c r="B30" s="21" t="s">
        <v>109</v>
      </c>
      <c r="C30" s="64"/>
      <c r="E30" s="64"/>
      <c r="G30" s="64"/>
    </row>
    <row r="31" spans="2:8" ht="12.95" customHeight="1" x14ac:dyDescent="0.2">
      <c r="B31" s="22" t="s">
        <v>106</v>
      </c>
    </row>
    <row r="32" spans="2:8" ht="12.95" customHeight="1" x14ac:dyDescent="0.2">
      <c r="B32" s="22" t="s">
        <v>201</v>
      </c>
      <c r="C32" s="53">
        <f>+C28+1</f>
        <v>1017</v>
      </c>
      <c r="D32" s="55">
        <v>592402</v>
      </c>
      <c r="E32" s="53">
        <f>+E28+1</f>
        <v>2017</v>
      </c>
      <c r="F32" s="55">
        <v>592326</v>
      </c>
      <c r="G32" s="53">
        <f>+G28+1</f>
        <v>3017</v>
      </c>
      <c r="H32" s="55">
        <v>0</v>
      </c>
    </row>
    <row r="33" spans="2:8" ht="12.95" customHeight="1" x14ac:dyDescent="0.2">
      <c r="B33" s="22" t="s">
        <v>206</v>
      </c>
      <c r="C33" s="53">
        <f>+C32+1</f>
        <v>1018</v>
      </c>
      <c r="D33" s="55">
        <v>0</v>
      </c>
      <c r="E33" s="53">
        <f>+E32+1</f>
        <v>2018</v>
      </c>
      <c r="F33" s="55">
        <v>0</v>
      </c>
      <c r="G33" s="53">
        <f>+G32+1</f>
        <v>3018</v>
      </c>
      <c r="H33" s="55">
        <v>0</v>
      </c>
    </row>
    <row r="34" spans="2:8" ht="12.95" customHeight="1" x14ac:dyDescent="0.2">
      <c r="B34" s="22" t="s">
        <v>149</v>
      </c>
      <c r="C34" s="53">
        <f>+C33+1</f>
        <v>1019</v>
      </c>
      <c r="D34" s="55">
        <v>15020</v>
      </c>
      <c r="E34" s="53">
        <f>+E33+1</f>
        <v>2019</v>
      </c>
      <c r="F34" s="55">
        <v>13661</v>
      </c>
      <c r="G34" s="53">
        <f>+G33+1</f>
        <v>3019</v>
      </c>
      <c r="H34" s="55">
        <v>0</v>
      </c>
    </row>
    <row r="35" spans="2:8" ht="12.95" customHeight="1" x14ac:dyDescent="0.2">
      <c r="B35" s="22" t="s">
        <v>105</v>
      </c>
    </row>
    <row r="36" spans="2:8" ht="12.95" customHeight="1" x14ac:dyDescent="0.2">
      <c r="B36" s="22" t="s">
        <v>191</v>
      </c>
      <c r="C36" s="53">
        <f>+C34+1</f>
        <v>1020</v>
      </c>
      <c r="D36" s="55">
        <v>3730</v>
      </c>
      <c r="E36" s="53">
        <f>+E34+1</f>
        <v>2020</v>
      </c>
      <c r="F36" s="55">
        <v>320</v>
      </c>
      <c r="G36" s="53">
        <f>+G34+1</f>
        <v>3020</v>
      </c>
      <c r="H36" s="55">
        <v>0</v>
      </c>
    </row>
    <row r="37" spans="2:8" ht="12.95" customHeight="1" x14ac:dyDescent="0.2">
      <c r="B37" s="22" t="s">
        <v>321</v>
      </c>
      <c r="C37" s="53">
        <f>+C36+1</f>
        <v>1021</v>
      </c>
      <c r="D37" s="55">
        <v>18204</v>
      </c>
      <c r="E37" s="53">
        <f>+E36+1</f>
        <v>2021</v>
      </c>
      <c r="F37" s="55">
        <v>18204</v>
      </c>
      <c r="G37" s="53">
        <f>+G36+1</f>
        <v>3021</v>
      </c>
      <c r="H37" s="55">
        <v>0</v>
      </c>
    </row>
    <row r="38" spans="2:8" ht="12.95" customHeight="1" x14ac:dyDescent="0.2">
      <c r="B38" s="22" t="s">
        <v>322</v>
      </c>
      <c r="C38" s="53">
        <f t="shared" ref="C38:G41" si="1">+C37+1</f>
        <v>1022</v>
      </c>
      <c r="D38" s="55">
        <v>43763</v>
      </c>
      <c r="E38" s="53">
        <f t="shared" si="1"/>
        <v>2022</v>
      </c>
      <c r="F38" s="55">
        <v>43763</v>
      </c>
      <c r="G38" s="53">
        <f t="shared" si="1"/>
        <v>3022</v>
      </c>
      <c r="H38" s="55">
        <v>0</v>
      </c>
    </row>
    <row r="39" spans="2:8" ht="12.95" customHeight="1" x14ac:dyDescent="0.2">
      <c r="B39" s="22" t="s">
        <v>323</v>
      </c>
      <c r="C39" s="53">
        <f t="shared" si="1"/>
        <v>1023</v>
      </c>
      <c r="D39" s="55">
        <v>41190</v>
      </c>
      <c r="E39" s="53">
        <f t="shared" si="1"/>
        <v>2023</v>
      </c>
      <c r="F39" s="55">
        <v>34122</v>
      </c>
      <c r="G39" s="53">
        <f t="shared" si="1"/>
        <v>3023</v>
      </c>
      <c r="H39" s="55">
        <v>0</v>
      </c>
    </row>
    <row r="40" spans="2:8" ht="12.95" customHeight="1" x14ac:dyDescent="0.2">
      <c r="B40" s="22" t="s">
        <v>190</v>
      </c>
      <c r="C40" s="53">
        <f t="shared" si="1"/>
        <v>1024</v>
      </c>
      <c r="D40" s="55">
        <v>7258</v>
      </c>
      <c r="E40" s="53">
        <f t="shared" si="1"/>
        <v>2024</v>
      </c>
      <c r="F40" s="55">
        <v>7243</v>
      </c>
      <c r="G40" s="53">
        <f t="shared" si="1"/>
        <v>3024</v>
      </c>
      <c r="H40" s="55">
        <v>0</v>
      </c>
    </row>
    <row r="41" spans="2:8" ht="12.95" customHeight="1" x14ac:dyDescent="0.2">
      <c r="B41" s="22" t="s">
        <v>324</v>
      </c>
      <c r="C41" s="53">
        <f t="shared" si="1"/>
        <v>1025</v>
      </c>
      <c r="D41" s="55">
        <v>1162164</v>
      </c>
      <c r="E41" s="53">
        <f t="shared" si="1"/>
        <v>2025</v>
      </c>
      <c r="F41" s="55">
        <v>1162164</v>
      </c>
      <c r="G41" s="53">
        <f t="shared" si="1"/>
        <v>3025</v>
      </c>
      <c r="H41" s="55">
        <v>0</v>
      </c>
    </row>
    <row r="42" spans="2:8" ht="12.95" customHeight="1" x14ac:dyDescent="0.2">
      <c r="B42" s="22" t="s">
        <v>341</v>
      </c>
      <c r="C42" s="53">
        <f>+C41+1</f>
        <v>1026</v>
      </c>
      <c r="D42" s="55">
        <v>574530</v>
      </c>
      <c r="E42" s="53">
        <f>+E41+1</f>
        <v>2026</v>
      </c>
      <c r="F42" s="55">
        <v>510833</v>
      </c>
      <c r="G42" s="53">
        <f>+G41+1</f>
        <v>3026</v>
      </c>
      <c r="H42" s="55">
        <v>2585</v>
      </c>
    </row>
    <row r="43" spans="2:8" ht="12.95" customHeight="1" x14ac:dyDescent="0.2">
      <c r="B43" s="22" t="s">
        <v>342</v>
      </c>
      <c r="C43" s="53">
        <f>+C42+1</f>
        <v>1027</v>
      </c>
      <c r="D43" s="55">
        <v>3318750</v>
      </c>
      <c r="E43" s="53">
        <f>+E42+1</f>
        <v>2027</v>
      </c>
      <c r="F43" s="55">
        <v>2972494</v>
      </c>
      <c r="G43" s="53">
        <f>+G42+1</f>
        <v>3027</v>
      </c>
      <c r="H43" s="55">
        <v>30360</v>
      </c>
    </row>
    <row r="44" spans="2:8" ht="12.95" customHeight="1" x14ac:dyDescent="0.2">
      <c r="B44" s="22" t="s">
        <v>343</v>
      </c>
      <c r="C44" s="53">
        <f t="shared" ref="C44:G45" si="2">+C43+1</f>
        <v>1028</v>
      </c>
      <c r="D44" s="55">
        <v>220459</v>
      </c>
      <c r="E44" s="53">
        <f t="shared" si="2"/>
        <v>2028</v>
      </c>
      <c r="F44" s="55">
        <v>214921</v>
      </c>
      <c r="G44" s="53">
        <f t="shared" si="2"/>
        <v>3028</v>
      </c>
      <c r="H44" s="55">
        <v>0</v>
      </c>
    </row>
    <row r="45" spans="2:8" ht="12.95" customHeight="1" x14ac:dyDescent="0.2">
      <c r="B45" s="22" t="s">
        <v>344</v>
      </c>
      <c r="C45" s="53">
        <f t="shared" si="2"/>
        <v>1029</v>
      </c>
      <c r="D45" s="55">
        <v>8291869</v>
      </c>
      <c r="E45" s="53">
        <f t="shared" si="2"/>
        <v>2029</v>
      </c>
      <c r="F45" s="55">
        <v>6036580</v>
      </c>
      <c r="G45" s="53">
        <f t="shared" si="2"/>
        <v>3029</v>
      </c>
      <c r="H45" s="55">
        <v>2327</v>
      </c>
    </row>
    <row r="46" spans="2:8" ht="12.95" customHeight="1" x14ac:dyDescent="0.2">
      <c r="B46" s="22" t="s">
        <v>345</v>
      </c>
    </row>
    <row r="47" spans="2:8" ht="12.95" customHeight="1" x14ac:dyDescent="0.2">
      <c r="B47" s="22" t="s">
        <v>347</v>
      </c>
      <c r="C47" s="53">
        <f>+C45+1</f>
        <v>1030</v>
      </c>
      <c r="D47" s="55">
        <v>17132</v>
      </c>
      <c r="E47" s="53">
        <f>+E45+1</f>
        <v>2030</v>
      </c>
      <c r="F47" s="55">
        <v>17132</v>
      </c>
      <c r="G47" s="53">
        <f>+G45+1</f>
        <v>3030</v>
      </c>
      <c r="H47" s="55">
        <v>0</v>
      </c>
    </row>
    <row r="48" spans="2:8" ht="12.95" customHeight="1" x14ac:dyDescent="0.2">
      <c r="B48" s="22" t="s">
        <v>482</v>
      </c>
      <c r="C48" s="53">
        <f>+C47+1</f>
        <v>1031</v>
      </c>
      <c r="D48" s="55">
        <v>1291126</v>
      </c>
      <c r="E48" s="53">
        <f>+E47+1</f>
        <v>2031</v>
      </c>
      <c r="F48" s="55">
        <v>1273256</v>
      </c>
      <c r="G48" s="53">
        <f>+G47+1</f>
        <v>3031</v>
      </c>
      <c r="H48" s="55">
        <v>0</v>
      </c>
    </row>
    <row r="49" spans="2:8" s="21" customFormat="1" ht="12.95" customHeight="1" x14ac:dyDescent="0.2">
      <c r="B49" s="81" t="s">
        <v>108</v>
      </c>
      <c r="C49" s="76">
        <f>+C48+1</f>
        <v>1032</v>
      </c>
      <c r="D49" s="77">
        <v>15597598</v>
      </c>
      <c r="E49" s="76">
        <f>+E48+1</f>
        <v>2032</v>
      </c>
      <c r="F49" s="77">
        <v>12897018</v>
      </c>
      <c r="G49" s="76">
        <f>+G48+1</f>
        <v>3032</v>
      </c>
      <c r="H49" s="77">
        <v>35272</v>
      </c>
    </row>
    <row r="50" spans="2:8" s="21" customFormat="1" ht="12.95" customHeight="1" x14ac:dyDescent="0.2">
      <c r="C50" s="64"/>
      <c r="D50" s="58"/>
      <c r="E50" s="64"/>
      <c r="F50" s="58"/>
      <c r="G50" s="64"/>
      <c r="H50" s="58"/>
    </row>
    <row r="51" spans="2:8" s="21" customFormat="1" ht="12.95" customHeight="1" x14ac:dyDescent="0.2">
      <c r="B51" s="21" t="s">
        <v>107</v>
      </c>
      <c r="C51" s="64"/>
      <c r="E51" s="64"/>
      <c r="G51" s="64"/>
    </row>
    <row r="52" spans="2:8" ht="12.95" customHeight="1" x14ac:dyDescent="0.2">
      <c r="B52" s="22" t="s">
        <v>106</v>
      </c>
    </row>
    <row r="53" spans="2:8" ht="12.95" customHeight="1" x14ac:dyDescent="0.2">
      <c r="B53" s="22" t="s">
        <v>201</v>
      </c>
      <c r="C53" s="53">
        <f>+C49+1</f>
        <v>1033</v>
      </c>
      <c r="D53" s="55">
        <v>2424179</v>
      </c>
      <c r="E53" s="53">
        <f>+E49+1</f>
        <v>2033</v>
      </c>
      <c r="F53" s="55">
        <v>1566598</v>
      </c>
      <c r="G53" s="53">
        <f>+G49+1</f>
        <v>3033</v>
      </c>
      <c r="H53" s="55">
        <v>2777</v>
      </c>
    </row>
    <row r="54" spans="2:8" ht="12.95" customHeight="1" x14ac:dyDescent="0.2">
      <c r="B54" s="22" t="s">
        <v>206</v>
      </c>
      <c r="C54" s="53">
        <f>+C53+1</f>
        <v>1034</v>
      </c>
      <c r="D54" s="55">
        <v>2558</v>
      </c>
      <c r="E54" s="53">
        <f>+E53+1</f>
        <v>2034</v>
      </c>
      <c r="F54" s="55">
        <v>0</v>
      </c>
      <c r="G54" s="53">
        <f>+G53+1</f>
        <v>3034</v>
      </c>
      <c r="H54" s="55">
        <v>2558</v>
      </c>
    </row>
    <row r="55" spans="2:8" ht="12.95" customHeight="1" x14ac:dyDescent="0.2">
      <c r="B55" s="22" t="s">
        <v>149</v>
      </c>
      <c r="C55" s="53">
        <f>+C54+1</f>
        <v>1035</v>
      </c>
      <c r="D55" s="55">
        <v>625156</v>
      </c>
      <c r="E55" s="53">
        <f>+E54+1</f>
        <v>2035</v>
      </c>
      <c r="F55" s="55">
        <v>6534</v>
      </c>
      <c r="G55" s="53">
        <f>+G54+1</f>
        <v>3035</v>
      </c>
      <c r="H55" s="55">
        <v>29118</v>
      </c>
    </row>
    <row r="56" spans="2:8" ht="12.95" customHeight="1" x14ac:dyDescent="0.2">
      <c r="B56" s="22" t="s">
        <v>105</v>
      </c>
    </row>
    <row r="57" spans="2:8" ht="12.95" customHeight="1" x14ac:dyDescent="0.2">
      <c r="B57" s="22" t="s">
        <v>191</v>
      </c>
      <c r="C57" s="53">
        <f>+C55+1</f>
        <v>1036</v>
      </c>
      <c r="D57" s="55">
        <v>775952</v>
      </c>
      <c r="E57" s="53">
        <f>+E55+1</f>
        <v>2036</v>
      </c>
      <c r="F57" s="55">
        <v>119407</v>
      </c>
      <c r="G57" s="53">
        <f>+G55+1</f>
        <v>3036</v>
      </c>
      <c r="H57" s="55">
        <v>247417</v>
      </c>
    </row>
    <row r="58" spans="2:8" ht="12.95" customHeight="1" x14ac:dyDescent="0.2">
      <c r="B58" s="22" t="s">
        <v>321</v>
      </c>
      <c r="C58" s="53">
        <f>+C57+1</f>
        <v>1037</v>
      </c>
      <c r="D58" s="55">
        <v>2693084</v>
      </c>
      <c r="E58" s="53">
        <f>+E57+1</f>
        <v>2037</v>
      </c>
      <c r="F58" s="55">
        <v>615127</v>
      </c>
      <c r="G58" s="53">
        <f>+G57+1</f>
        <v>3037</v>
      </c>
      <c r="H58" s="55">
        <v>777</v>
      </c>
    </row>
    <row r="59" spans="2:8" ht="12.95" customHeight="1" x14ac:dyDescent="0.2">
      <c r="B59" s="22" t="s">
        <v>322</v>
      </c>
      <c r="C59" s="53">
        <f t="shared" ref="C59:G62" si="3">+C58+1</f>
        <v>1038</v>
      </c>
      <c r="D59" s="55">
        <v>391823</v>
      </c>
      <c r="E59" s="53">
        <f t="shared" si="3"/>
        <v>2038</v>
      </c>
      <c r="F59" s="55">
        <v>244872</v>
      </c>
      <c r="G59" s="53">
        <f t="shared" si="3"/>
        <v>3038</v>
      </c>
      <c r="H59" s="55">
        <v>0</v>
      </c>
    </row>
    <row r="60" spans="2:8" ht="12.95" customHeight="1" x14ac:dyDescent="0.2">
      <c r="B60" s="22" t="s">
        <v>323</v>
      </c>
      <c r="C60" s="53">
        <f t="shared" si="3"/>
        <v>1039</v>
      </c>
      <c r="D60" s="55">
        <v>1224897</v>
      </c>
      <c r="E60" s="53">
        <f t="shared" si="3"/>
        <v>2039</v>
      </c>
      <c r="F60" s="55">
        <v>567512</v>
      </c>
      <c r="G60" s="53">
        <f t="shared" si="3"/>
        <v>3039</v>
      </c>
      <c r="H60" s="55">
        <v>111707</v>
      </c>
    </row>
    <row r="61" spans="2:8" ht="12.95" customHeight="1" x14ac:dyDescent="0.2">
      <c r="B61" s="22" t="s">
        <v>190</v>
      </c>
      <c r="C61" s="53">
        <f t="shared" si="3"/>
        <v>1040</v>
      </c>
      <c r="D61" s="55">
        <v>794191</v>
      </c>
      <c r="E61" s="53">
        <f t="shared" si="3"/>
        <v>2040</v>
      </c>
      <c r="F61" s="55">
        <v>80986</v>
      </c>
      <c r="G61" s="53">
        <f t="shared" si="3"/>
        <v>3040</v>
      </c>
      <c r="H61" s="55">
        <v>64</v>
      </c>
    </row>
    <row r="62" spans="2:8" ht="12.95" customHeight="1" x14ac:dyDescent="0.2">
      <c r="B62" s="22" t="s">
        <v>324</v>
      </c>
      <c r="C62" s="53">
        <f t="shared" si="3"/>
        <v>1041</v>
      </c>
      <c r="D62" s="55">
        <v>2464748</v>
      </c>
      <c r="E62" s="53">
        <f t="shared" si="3"/>
        <v>2041</v>
      </c>
      <c r="F62" s="55">
        <v>655489</v>
      </c>
      <c r="G62" s="53">
        <f t="shared" si="3"/>
        <v>3041</v>
      </c>
      <c r="H62" s="55">
        <v>18158</v>
      </c>
    </row>
    <row r="63" spans="2:8" ht="12.95" customHeight="1" x14ac:dyDescent="0.2">
      <c r="B63" s="22" t="s">
        <v>341</v>
      </c>
      <c r="C63" s="53">
        <f>+C62+1</f>
        <v>1042</v>
      </c>
      <c r="D63" s="55">
        <v>4501328</v>
      </c>
      <c r="E63" s="53">
        <f>+E62+1</f>
        <v>2042</v>
      </c>
      <c r="F63" s="55">
        <v>1044580</v>
      </c>
      <c r="G63" s="53">
        <f>+G62+1</f>
        <v>3042</v>
      </c>
      <c r="H63" s="55">
        <v>44749</v>
      </c>
    </row>
    <row r="64" spans="2:8" ht="12.95" customHeight="1" x14ac:dyDescent="0.2">
      <c r="B64" s="22" t="s">
        <v>342</v>
      </c>
      <c r="C64" s="53">
        <f>+C63+1</f>
        <v>1043</v>
      </c>
      <c r="D64" s="55">
        <v>8432093</v>
      </c>
      <c r="E64" s="53">
        <f>+E63+1</f>
        <v>2043</v>
      </c>
      <c r="F64" s="55">
        <v>4881848</v>
      </c>
      <c r="G64" s="53">
        <f>+G63+1</f>
        <v>3043</v>
      </c>
      <c r="H64" s="55">
        <v>290260</v>
      </c>
    </row>
    <row r="65" spans="2:8" ht="12.95" customHeight="1" x14ac:dyDescent="0.2">
      <c r="B65" s="22" t="s">
        <v>343</v>
      </c>
      <c r="C65" s="53">
        <f t="shared" ref="C65:G66" si="4">+C64+1</f>
        <v>1044</v>
      </c>
      <c r="D65" s="55">
        <v>1215033</v>
      </c>
      <c r="E65" s="53">
        <f t="shared" si="4"/>
        <v>2044</v>
      </c>
      <c r="F65" s="55">
        <v>445169</v>
      </c>
      <c r="G65" s="53">
        <f t="shared" si="4"/>
        <v>3044</v>
      </c>
      <c r="H65" s="55">
        <v>11852</v>
      </c>
    </row>
    <row r="66" spans="2:8" ht="12.95" customHeight="1" x14ac:dyDescent="0.2">
      <c r="B66" s="22" t="s">
        <v>344</v>
      </c>
      <c r="C66" s="53">
        <f t="shared" si="4"/>
        <v>1045</v>
      </c>
      <c r="D66" s="55">
        <v>114623917</v>
      </c>
      <c r="E66" s="53">
        <f t="shared" si="4"/>
        <v>2045</v>
      </c>
      <c r="F66" s="55">
        <v>86532061</v>
      </c>
      <c r="G66" s="53">
        <f t="shared" si="4"/>
        <v>3045</v>
      </c>
      <c r="H66" s="55">
        <v>6030445</v>
      </c>
    </row>
    <row r="67" spans="2:8" ht="12.95" customHeight="1" x14ac:dyDescent="0.2">
      <c r="B67" s="22" t="s">
        <v>345</v>
      </c>
    </row>
    <row r="68" spans="2:8" ht="12.95" customHeight="1" x14ac:dyDescent="0.2">
      <c r="B68" s="22" t="s">
        <v>347</v>
      </c>
      <c r="C68" s="53">
        <f>+C66+1</f>
        <v>1046</v>
      </c>
      <c r="D68" s="55">
        <v>8005889</v>
      </c>
      <c r="E68" s="53">
        <f>+E66+1</f>
        <v>2046</v>
      </c>
      <c r="F68" s="55">
        <v>6387289</v>
      </c>
      <c r="G68" s="53">
        <f>+G66+1</f>
        <v>3046</v>
      </c>
      <c r="H68" s="55">
        <v>0</v>
      </c>
    </row>
    <row r="69" spans="2:8" ht="12.95" customHeight="1" x14ac:dyDescent="0.2">
      <c r="B69" s="22" t="s">
        <v>482</v>
      </c>
      <c r="C69" s="53">
        <f>+C68+1</f>
        <v>1047</v>
      </c>
      <c r="D69" s="55">
        <v>6037981</v>
      </c>
      <c r="E69" s="53">
        <f>+E68+1</f>
        <v>2047</v>
      </c>
      <c r="F69" s="55">
        <v>5679926</v>
      </c>
      <c r="G69" s="53">
        <f>+G68+1</f>
        <v>3047</v>
      </c>
      <c r="H69" s="55">
        <v>29482</v>
      </c>
    </row>
    <row r="70" spans="2:8" s="21" customFormat="1" ht="12.95" customHeight="1" x14ac:dyDescent="0.2">
      <c r="B70" s="21" t="s">
        <v>104</v>
      </c>
      <c r="C70" s="64">
        <f>+C69+1</f>
        <v>1048</v>
      </c>
      <c r="D70" s="58">
        <v>154212828</v>
      </c>
      <c r="E70" s="64">
        <f>+E69+1</f>
        <v>2048</v>
      </c>
      <c r="F70" s="58">
        <v>108827398</v>
      </c>
      <c r="G70" s="64">
        <f>+G69+1</f>
        <v>3048</v>
      </c>
      <c r="H70" s="58">
        <v>6819366</v>
      </c>
    </row>
    <row r="71" spans="2:8" s="21" customFormat="1" ht="12.95" customHeight="1" x14ac:dyDescent="0.2">
      <c r="B71" s="82" t="s">
        <v>103</v>
      </c>
      <c r="C71" s="74">
        <f>+C70+1</f>
        <v>1049</v>
      </c>
      <c r="D71" s="75">
        <v>303076813</v>
      </c>
      <c r="E71" s="74">
        <f>+E70+1</f>
        <v>2049</v>
      </c>
      <c r="F71" s="75">
        <v>172231863</v>
      </c>
      <c r="G71" s="74">
        <f>+G70+1</f>
        <v>3049</v>
      </c>
      <c r="H71" s="75">
        <v>6854638</v>
      </c>
    </row>
    <row r="72" spans="2:8" s="21" customFormat="1" ht="12.95" customHeight="1" x14ac:dyDescent="0.2">
      <c r="C72" s="64"/>
      <c r="D72" s="58"/>
      <c r="E72" s="64"/>
      <c r="F72" s="58"/>
      <c r="G72" s="64"/>
      <c r="H72" s="58"/>
    </row>
    <row r="73" spans="2:8" s="21" customFormat="1" ht="12.95" customHeight="1" x14ac:dyDescent="0.2">
      <c r="C73" s="64"/>
      <c r="D73" s="58"/>
      <c r="E73" s="64"/>
      <c r="F73" s="58"/>
      <c r="G73" s="64"/>
      <c r="H73" s="58"/>
    </row>
    <row r="74" spans="2:8" s="21" customFormat="1" ht="12.95" customHeight="1" x14ac:dyDescent="0.2">
      <c r="B74" s="82" t="s">
        <v>50</v>
      </c>
      <c r="C74" s="74"/>
      <c r="D74" s="75"/>
      <c r="E74" s="74"/>
      <c r="F74" s="75"/>
      <c r="G74" s="74"/>
      <c r="H74" s="75"/>
    </row>
    <row r="75" spans="2:8" ht="12.95" customHeight="1" x14ac:dyDescent="0.2">
      <c r="B75" s="22" t="s">
        <v>209</v>
      </c>
      <c r="C75" s="53">
        <f>+C71+1</f>
        <v>1050</v>
      </c>
      <c r="D75" s="55">
        <v>0</v>
      </c>
      <c r="E75" s="53">
        <f>+E71+1</f>
        <v>2050</v>
      </c>
      <c r="F75" s="55">
        <v>0</v>
      </c>
      <c r="G75" s="53">
        <f>+G71+1</f>
        <v>3050</v>
      </c>
      <c r="H75" s="55">
        <v>0</v>
      </c>
    </row>
    <row r="76" spans="2:8" ht="12.95" customHeight="1" x14ac:dyDescent="0.2">
      <c r="B76" s="22" t="s">
        <v>349</v>
      </c>
      <c r="C76" s="53">
        <f>+C75+1</f>
        <v>1051</v>
      </c>
      <c r="D76" s="55">
        <v>7463573</v>
      </c>
      <c r="E76" s="53">
        <f>+E75+1</f>
        <v>2051</v>
      </c>
      <c r="F76" s="55">
        <v>5049794</v>
      </c>
      <c r="G76" s="53">
        <f>+G75+1</f>
        <v>3051</v>
      </c>
      <c r="H76" s="55">
        <v>0</v>
      </c>
    </row>
    <row r="77" spans="2:8" ht="12.95" customHeight="1" x14ac:dyDescent="0.2">
      <c r="B77" s="14" t="s">
        <v>225</v>
      </c>
      <c r="C77" s="53">
        <f t="shared" ref="C77:G79" si="5">+C76+1</f>
        <v>1052</v>
      </c>
      <c r="D77" s="55">
        <v>183441634</v>
      </c>
      <c r="E77" s="53">
        <f t="shared" si="5"/>
        <v>2052</v>
      </c>
      <c r="F77" s="55">
        <v>0</v>
      </c>
      <c r="G77" s="53">
        <f t="shared" si="5"/>
        <v>3052</v>
      </c>
      <c r="H77" s="55">
        <v>0</v>
      </c>
    </row>
    <row r="78" spans="2:8" ht="12.95" customHeight="1" x14ac:dyDescent="0.2">
      <c r="B78" s="22" t="s">
        <v>102</v>
      </c>
      <c r="C78" s="53">
        <f t="shared" si="5"/>
        <v>1053</v>
      </c>
      <c r="D78" s="55">
        <v>2716</v>
      </c>
      <c r="E78" s="53">
        <f t="shared" si="5"/>
        <v>2053</v>
      </c>
      <c r="F78" s="55">
        <v>0</v>
      </c>
      <c r="G78" s="53">
        <f t="shared" si="5"/>
        <v>3053</v>
      </c>
      <c r="H78" s="55">
        <v>0</v>
      </c>
    </row>
    <row r="79" spans="2:8" ht="12.95" customHeight="1" x14ac:dyDescent="0.2">
      <c r="B79" s="84" t="s">
        <v>101</v>
      </c>
      <c r="C79" s="78">
        <f t="shared" si="5"/>
        <v>1054</v>
      </c>
      <c r="D79" s="79">
        <v>0</v>
      </c>
      <c r="E79" s="78">
        <f t="shared" si="5"/>
        <v>2054</v>
      </c>
      <c r="F79" s="79">
        <v>0</v>
      </c>
      <c r="G79" s="78">
        <f t="shared" si="5"/>
        <v>3054</v>
      </c>
      <c r="H79" s="79">
        <v>0</v>
      </c>
    </row>
    <row r="82" spans="2:2" ht="12.95" customHeight="1" x14ac:dyDescent="0.2">
      <c r="B82" s="103" t="s">
        <v>448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B2:H6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2" customWidth="1"/>
    <col min="2" max="2" width="85.5" style="22" bestFit="1" customWidth="1"/>
    <col min="3" max="3" width="5.83203125" style="53" customWidth="1"/>
    <col min="4" max="4" width="13.83203125" style="22" customWidth="1"/>
    <col min="5" max="5" width="5.83203125" style="53" customWidth="1"/>
    <col min="6" max="6" width="13.83203125" style="22" customWidth="1"/>
    <col min="7" max="7" width="5.83203125" style="53" customWidth="1"/>
    <col min="8" max="8" width="12.6640625" style="22" customWidth="1"/>
    <col min="9" max="16384" width="8.83203125" style="22"/>
  </cols>
  <sheetData>
    <row r="2" spans="2:8" ht="15.75" x14ac:dyDescent="0.25">
      <c r="B2" s="54" t="s">
        <v>517</v>
      </c>
    </row>
    <row r="4" spans="2:8" ht="12.95" customHeight="1" x14ac:dyDescent="0.2">
      <c r="B4" s="80" t="s">
        <v>262</v>
      </c>
    </row>
    <row r="5" spans="2:8" ht="12.95" customHeight="1" x14ac:dyDescent="0.2">
      <c r="B5" s="21" t="s">
        <v>531</v>
      </c>
    </row>
    <row r="6" spans="2:8" ht="12.95" customHeight="1" x14ac:dyDescent="0.2">
      <c r="B6" s="22" t="s">
        <v>200</v>
      </c>
    </row>
    <row r="9" spans="2:8" s="24" customFormat="1" ht="33.75" x14ac:dyDescent="0.2">
      <c r="B9" s="71"/>
      <c r="C9" s="71"/>
      <c r="D9" s="71" t="s">
        <v>0</v>
      </c>
      <c r="E9" s="71"/>
      <c r="F9" s="71" t="s">
        <v>1</v>
      </c>
      <c r="G9" s="71"/>
      <c r="H9" s="71" t="s">
        <v>449</v>
      </c>
    </row>
    <row r="10" spans="2:8" s="21" customFormat="1" ht="12.95" customHeight="1" x14ac:dyDescent="0.2">
      <c r="B10" s="21" t="s">
        <v>113</v>
      </c>
      <c r="C10" s="64"/>
      <c r="E10" s="64"/>
      <c r="G10" s="64"/>
    </row>
    <row r="11" spans="2:8" ht="12.95" customHeight="1" x14ac:dyDescent="0.2">
      <c r="B11" s="22" t="s">
        <v>201</v>
      </c>
      <c r="C11" s="53">
        <v>1001</v>
      </c>
      <c r="D11" s="55">
        <v>9999255</v>
      </c>
      <c r="E11" s="53">
        <v>2001</v>
      </c>
      <c r="F11" s="55">
        <v>0</v>
      </c>
      <c r="G11" s="53">
        <v>3001</v>
      </c>
      <c r="H11" s="55">
        <v>5947429</v>
      </c>
    </row>
    <row r="12" spans="2:8" ht="12.95" customHeight="1" x14ac:dyDescent="0.2">
      <c r="B12" s="22" t="s">
        <v>206</v>
      </c>
      <c r="C12" s="53">
        <v>1002</v>
      </c>
      <c r="D12" s="55">
        <v>0</v>
      </c>
      <c r="E12" s="53">
        <v>2002</v>
      </c>
      <c r="F12" s="55">
        <v>0</v>
      </c>
      <c r="G12" s="53">
        <v>3002</v>
      </c>
      <c r="H12" s="55">
        <v>0</v>
      </c>
    </row>
    <row r="13" spans="2:8" ht="12.95" customHeight="1" x14ac:dyDescent="0.2">
      <c r="B13" s="22" t="s">
        <v>149</v>
      </c>
      <c r="C13" s="53">
        <v>1003</v>
      </c>
      <c r="D13" s="55">
        <v>0</v>
      </c>
      <c r="E13" s="53">
        <v>2003</v>
      </c>
      <c r="F13" s="55">
        <v>0</v>
      </c>
      <c r="G13" s="53">
        <v>3003</v>
      </c>
      <c r="H13" s="55">
        <v>0</v>
      </c>
    </row>
    <row r="14" spans="2:8" s="21" customFormat="1" ht="12.95" customHeight="1" x14ac:dyDescent="0.2">
      <c r="B14" s="21" t="s">
        <v>13</v>
      </c>
      <c r="C14" s="64"/>
      <c r="E14" s="64"/>
      <c r="G14" s="64"/>
    </row>
    <row r="15" spans="2:8" ht="12.95" customHeight="1" x14ac:dyDescent="0.2">
      <c r="B15" s="22" t="s">
        <v>112</v>
      </c>
    </row>
    <row r="16" spans="2:8" ht="12.95" customHeight="1" x14ac:dyDescent="0.2">
      <c r="B16" s="22" t="s">
        <v>350</v>
      </c>
      <c r="C16" s="53">
        <v>1004</v>
      </c>
      <c r="D16" s="55">
        <v>0</v>
      </c>
      <c r="E16" s="53">
        <v>2004</v>
      </c>
      <c r="F16" s="55">
        <v>0</v>
      </c>
      <c r="G16" s="53">
        <v>3004</v>
      </c>
      <c r="H16" s="55">
        <v>0</v>
      </c>
    </row>
    <row r="17" spans="2:8" ht="12.95" customHeight="1" x14ac:dyDescent="0.2">
      <c r="B17" s="22" t="s">
        <v>351</v>
      </c>
      <c r="C17" s="53">
        <v>1005</v>
      </c>
      <c r="D17" s="55">
        <v>0</v>
      </c>
      <c r="E17" s="53">
        <v>2005</v>
      </c>
      <c r="F17" s="55">
        <v>0</v>
      </c>
      <c r="G17" s="53">
        <v>3005</v>
      </c>
      <c r="H17" s="55">
        <v>0</v>
      </c>
    </row>
    <row r="18" spans="2:8" ht="12.95" customHeight="1" x14ac:dyDescent="0.2">
      <c r="B18" s="22" t="s">
        <v>352</v>
      </c>
      <c r="C18" s="53">
        <v>1006</v>
      </c>
      <c r="D18" s="55">
        <v>0</v>
      </c>
      <c r="E18" s="53">
        <v>2006</v>
      </c>
      <c r="F18" s="55">
        <v>0</v>
      </c>
      <c r="G18" s="53">
        <v>3006</v>
      </c>
      <c r="H18" s="55">
        <v>0</v>
      </c>
    </row>
    <row r="19" spans="2:8" ht="12.95" customHeight="1" x14ac:dyDescent="0.2">
      <c r="B19" s="22" t="s">
        <v>353</v>
      </c>
      <c r="C19" s="53">
        <v>1007</v>
      </c>
      <c r="D19" s="55">
        <v>0</v>
      </c>
      <c r="E19" s="53">
        <v>2007</v>
      </c>
      <c r="F19" s="55">
        <v>0</v>
      </c>
      <c r="G19" s="53">
        <v>3007</v>
      </c>
      <c r="H19" s="55">
        <v>0</v>
      </c>
    </row>
    <row r="20" spans="2:8" ht="12.95" customHeight="1" x14ac:dyDescent="0.2">
      <c r="B20" s="22" t="s">
        <v>354</v>
      </c>
      <c r="C20" s="53">
        <v>1008</v>
      </c>
      <c r="D20" s="55">
        <v>0</v>
      </c>
      <c r="E20" s="53">
        <v>2008</v>
      </c>
      <c r="F20" s="55">
        <v>0</v>
      </c>
      <c r="G20" s="53">
        <v>3008</v>
      </c>
      <c r="H20" s="55">
        <v>0</v>
      </c>
    </row>
    <row r="21" spans="2:8" ht="12.95" customHeight="1" x14ac:dyDescent="0.2">
      <c r="B21" s="22" t="s">
        <v>355</v>
      </c>
      <c r="C21" s="53">
        <f>+C20+1</f>
        <v>1009</v>
      </c>
      <c r="D21" s="55">
        <v>0</v>
      </c>
      <c r="E21" s="53">
        <f>+E20+1</f>
        <v>2009</v>
      </c>
      <c r="F21" s="55">
        <v>0</v>
      </c>
      <c r="G21" s="53">
        <f>+G20+1</f>
        <v>3009</v>
      </c>
      <c r="H21" s="55">
        <v>0</v>
      </c>
    </row>
    <row r="22" spans="2:8" ht="12.95" customHeight="1" x14ac:dyDescent="0.2">
      <c r="B22" s="22" t="s">
        <v>356</v>
      </c>
      <c r="C22" s="53">
        <f>+C21+1</f>
        <v>1010</v>
      </c>
      <c r="D22" s="55">
        <v>0</v>
      </c>
      <c r="E22" s="53">
        <f>+E21+1</f>
        <v>2010</v>
      </c>
      <c r="F22" s="55">
        <v>0</v>
      </c>
      <c r="G22" s="53">
        <f>+G21+1</f>
        <v>3010</v>
      </c>
      <c r="H22" s="55">
        <v>0</v>
      </c>
    </row>
    <row r="23" spans="2:8" ht="12.95" customHeight="1" x14ac:dyDescent="0.2">
      <c r="B23" s="22" t="s">
        <v>357</v>
      </c>
      <c r="D23" s="55"/>
      <c r="F23" s="55"/>
      <c r="H23" s="55"/>
    </row>
    <row r="24" spans="2:8" ht="12.95" customHeight="1" x14ac:dyDescent="0.2">
      <c r="B24" s="22" t="s">
        <v>350</v>
      </c>
      <c r="C24" s="53">
        <f>+C22+1</f>
        <v>1011</v>
      </c>
      <c r="D24" s="55">
        <v>1066376</v>
      </c>
      <c r="E24" s="53">
        <f>+E22+1</f>
        <v>2011</v>
      </c>
      <c r="F24" s="55">
        <v>0</v>
      </c>
      <c r="G24" s="53">
        <f>+G22+1</f>
        <v>3011</v>
      </c>
      <c r="H24" s="55">
        <v>7876</v>
      </c>
    </row>
    <row r="25" spans="2:8" ht="12.95" customHeight="1" x14ac:dyDescent="0.2">
      <c r="B25" s="22" t="s">
        <v>351</v>
      </c>
      <c r="C25" s="53">
        <f>+C24+1</f>
        <v>1012</v>
      </c>
      <c r="D25" s="55">
        <v>313631</v>
      </c>
      <c r="E25" s="53">
        <f>+E24+1</f>
        <v>2012</v>
      </c>
      <c r="F25" s="55">
        <v>292079</v>
      </c>
      <c r="G25" s="53">
        <f>+G24+1</f>
        <v>3012</v>
      </c>
      <c r="H25" s="55">
        <v>21553</v>
      </c>
    </row>
    <row r="26" spans="2:8" ht="12.95" customHeight="1" x14ac:dyDescent="0.2">
      <c r="B26" s="22" t="s">
        <v>352</v>
      </c>
      <c r="C26" s="53">
        <f t="shared" ref="C26:G30" si="0">+C25+1</f>
        <v>1013</v>
      </c>
      <c r="D26" s="55">
        <v>28635</v>
      </c>
      <c r="E26" s="53">
        <f t="shared" si="0"/>
        <v>2013</v>
      </c>
      <c r="F26" s="55">
        <v>0</v>
      </c>
      <c r="G26" s="53">
        <f t="shared" si="0"/>
        <v>3013</v>
      </c>
      <c r="H26" s="55">
        <v>0</v>
      </c>
    </row>
    <row r="27" spans="2:8" ht="12.95" customHeight="1" x14ac:dyDescent="0.2">
      <c r="B27" s="22" t="s">
        <v>353</v>
      </c>
      <c r="C27" s="53">
        <f t="shared" si="0"/>
        <v>1014</v>
      </c>
      <c r="D27" s="55">
        <v>2800</v>
      </c>
      <c r="E27" s="53">
        <f t="shared" si="0"/>
        <v>2014</v>
      </c>
      <c r="F27" s="55">
        <v>0</v>
      </c>
      <c r="G27" s="53">
        <f t="shared" si="0"/>
        <v>3014</v>
      </c>
      <c r="H27" s="55">
        <v>0</v>
      </c>
    </row>
    <row r="28" spans="2:8" ht="12.95" customHeight="1" x14ac:dyDescent="0.2">
      <c r="B28" s="22" t="s">
        <v>354</v>
      </c>
      <c r="C28" s="53">
        <f t="shared" si="0"/>
        <v>1015</v>
      </c>
      <c r="D28" s="55">
        <v>195</v>
      </c>
      <c r="E28" s="53">
        <f t="shared" si="0"/>
        <v>2015</v>
      </c>
      <c r="F28" s="55">
        <v>0</v>
      </c>
      <c r="G28" s="53">
        <f t="shared" si="0"/>
        <v>3015</v>
      </c>
      <c r="H28" s="55">
        <v>7</v>
      </c>
    </row>
    <row r="29" spans="2:8" ht="12.95" customHeight="1" x14ac:dyDescent="0.2">
      <c r="B29" s="22" t="s">
        <v>355</v>
      </c>
      <c r="C29" s="53">
        <f t="shared" si="0"/>
        <v>1016</v>
      </c>
      <c r="D29" s="55">
        <v>0</v>
      </c>
      <c r="E29" s="53">
        <f t="shared" si="0"/>
        <v>2016</v>
      </c>
      <c r="F29" s="55">
        <v>0</v>
      </c>
      <c r="G29" s="53">
        <f t="shared" si="0"/>
        <v>3016</v>
      </c>
      <c r="H29" s="55">
        <v>0</v>
      </c>
    </row>
    <row r="30" spans="2:8" s="21" customFormat="1" ht="12.95" customHeight="1" x14ac:dyDescent="0.2">
      <c r="B30" s="22" t="s">
        <v>356</v>
      </c>
      <c r="C30" s="53">
        <f t="shared" si="0"/>
        <v>1017</v>
      </c>
      <c r="D30" s="55">
        <v>0</v>
      </c>
      <c r="E30" s="53">
        <f t="shared" si="0"/>
        <v>2017</v>
      </c>
      <c r="F30" s="55">
        <v>0</v>
      </c>
      <c r="G30" s="53">
        <f t="shared" si="0"/>
        <v>3017</v>
      </c>
      <c r="H30" s="55">
        <v>0</v>
      </c>
    </row>
    <row r="31" spans="2:8" s="21" customFormat="1" ht="12.95" customHeight="1" x14ac:dyDescent="0.2">
      <c r="B31" s="21" t="s">
        <v>358</v>
      </c>
      <c r="C31" s="64"/>
      <c r="E31" s="64"/>
      <c r="G31" s="64"/>
    </row>
    <row r="32" spans="2:8" ht="12.95" customHeight="1" x14ac:dyDescent="0.2">
      <c r="B32" s="22" t="s">
        <v>359</v>
      </c>
      <c r="C32" s="53">
        <f>+C30+1</f>
        <v>1018</v>
      </c>
      <c r="D32" s="55">
        <v>0</v>
      </c>
      <c r="E32" s="53">
        <f>+E30+1</f>
        <v>2018</v>
      </c>
      <c r="F32" s="55">
        <v>0</v>
      </c>
      <c r="G32" s="53">
        <f>+G30+1</f>
        <v>3018</v>
      </c>
      <c r="H32" s="55">
        <v>0</v>
      </c>
    </row>
    <row r="33" spans="2:8" ht="12.95" customHeight="1" x14ac:dyDescent="0.2">
      <c r="B33" s="22" t="s">
        <v>360</v>
      </c>
      <c r="C33" s="53">
        <f>+C32+1</f>
        <v>1019</v>
      </c>
      <c r="D33" s="55">
        <v>34</v>
      </c>
      <c r="E33" s="53">
        <f>+E32+1</f>
        <v>2019</v>
      </c>
      <c r="F33" s="55">
        <v>0</v>
      </c>
      <c r="G33" s="53">
        <f>+G32+1</f>
        <v>3019</v>
      </c>
      <c r="H33" s="55">
        <v>34</v>
      </c>
    </row>
    <row r="34" spans="2:8" s="21" customFormat="1" ht="12.95" customHeight="1" x14ac:dyDescent="0.2">
      <c r="B34" s="21" t="s">
        <v>361</v>
      </c>
      <c r="C34" s="64"/>
      <c r="E34" s="64"/>
      <c r="G34" s="64"/>
    </row>
    <row r="35" spans="2:8" ht="12.95" customHeight="1" x14ac:dyDescent="0.2">
      <c r="B35" s="22" t="s">
        <v>362</v>
      </c>
      <c r="C35" s="53">
        <f>+C33+1</f>
        <v>1020</v>
      </c>
      <c r="D35" s="55">
        <v>4857562</v>
      </c>
      <c r="E35" s="53">
        <f>+E33+1</f>
        <v>2020</v>
      </c>
      <c r="F35" s="55">
        <v>4763902</v>
      </c>
      <c r="G35" s="53">
        <f>+G33+1</f>
        <v>3020</v>
      </c>
      <c r="H35" s="55">
        <v>93660</v>
      </c>
    </row>
    <row r="36" spans="2:8" ht="12.95" customHeight="1" x14ac:dyDescent="0.2">
      <c r="B36" s="22" t="s">
        <v>483</v>
      </c>
      <c r="C36" s="53">
        <f>+C35+1</f>
        <v>1021</v>
      </c>
      <c r="D36" s="55">
        <v>28</v>
      </c>
      <c r="E36" s="53">
        <f>+E35+1</f>
        <v>2021</v>
      </c>
      <c r="F36" s="55">
        <v>0</v>
      </c>
      <c r="G36" s="53">
        <f>+G35+1</f>
        <v>3021</v>
      </c>
      <c r="H36" s="55">
        <v>0</v>
      </c>
    </row>
    <row r="37" spans="2:8" s="21" customFormat="1" ht="12.95" customHeight="1" x14ac:dyDescent="0.2">
      <c r="B37" s="82" t="s">
        <v>111</v>
      </c>
      <c r="C37" s="74">
        <f>+C36+1</f>
        <v>1022</v>
      </c>
      <c r="D37" s="75">
        <v>16268516</v>
      </c>
      <c r="E37" s="74">
        <f>+E36+1</f>
        <v>2022</v>
      </c>
      <c r="F37" s="75">
        <v>5055980</v>
      </c>
      <c r="G37" s="74">
        <f>+G36+1</f>
        <v>3022</v>
      </c>
      <c r="H37" s="75">
        <v>6070559</v>
      </c>
    </row>
    <row r="38" spans="2:8" s="21" customFormat="1" ht="12.95" customHeight="1" x14ac:dyDescent="0.2">
      <c r="C38" s="64"/>
      <c r="D38" s="58"/>
      <c r="E38" s="64"/>
      <c r="F38" s="58"/>
      <c r="G38" s="64"/>
      <c r="H38" s="58"/>
    </row>
    <row r="39" spans="2:8" s="21" customFormat="1" ht="12.95" customHeight="1" x14ac:dyDescent="0.2">
      <c r="C39" s="64"/>
      <c r="D39" s="58"/>
      <c r="E39" s="64"/>
      <c r="F39" s="58"/>
      <c r="G39" s="64"/>
      <c r="H39" s="58"/>
    </row>
    <row r="40" spans="2:8" s="21" customFormat="1" ht="12.95" customHeight="1" x14ac:dyDescent="0.2">
      <c r="B40" s="82" t="s">
        <v>50</v>
      </c>
      <c r="C40" s="74"/>
      <c r="D40" s="82"/>
      <c r="E40" s="74"/>
      <c r="F40" s="82"/>
      <c r="G40" s="74"/>
      <c r="H40" s="82"/>
    </row>
    <row r="41" spans="2:8" ht="12.95" customHeight="1" x14ac:dyDescent="0.2">
      <c r="B41" s="22" t="s">
        <v>24</v>
      </c>
      <c r="C41" s="53">
        <f>+C37+1</f>
        <v>1023</v>
      </c>
      <c r="D41" s="55">
        <v>2212212</v>
      </c>
      <c r="E41" s="53">
        <f>+E37+1</f>
        <v>2023</v>
      </c>
      <c r="F41" s="55">
        <v>2192448</v>
      </c>
      <c r="G41" s="53">
        <f>+G37+1</f>
        <v>3023</v>
      </c>
      <c r="H41" s="55">
        <v>14864</v>
      </c>
    </row>
    <row r="42" spans="2:8" ht="12.95" customHeight="1" x14ac:dyDescent="0.2">
      <c r="B42" s="22" t="s">
        <v>363</v>
      </c>
      <c r="C42" s="53">
        <f>+C41+1</f>
        <v>1024</v>
      </c>
      <c r="D42" s="55">
        <v>2175052</v>
      </c>
      <c r="E42" s="53">
        <f>+E41+1</f>
        <v>2024</v>
      </c>
      <c r="F42" s="55">
        <v>2155288</v>
      </c>
      <c r="G42" s="53">
        <f>+G41+1</f>
        <v>3024</v>
      </c>
      <c r="H42" s="55">
        <v>14864</v>
      </c>
    </row>
    <row r="43" spans="2:8" ht="12.95" customHeight="1" x14ac:dyDescent="0.2">
      <c r="B43" s="22" t="s">
        <v>364</v>
      </c>
      <c r="C43" s="53">
        <f t="shared" ref="C43:G57" si="1">+C42+1</f>
        <v>1025</v>
      </c>
      <c r="D43" s="55">
        <v>2155288</v>
      </c>
      <c r="E43" s="53">
        <f t="shared" si="1"/>
        <v>2025</v>
      </c>
      <c r="F43" s="55">
        <v>2155288</v>
      </c>
      <c r="G43" s="53">
        <f t="shared" si="1"/>
        <v>3025</v>
      </c>
      <c r="H43" s="55">
        <v>0</v>
      </c>
    </row>
    <row r="44" spans="2:8" ht="12.95" customHeight="1" x14ac:dyDescent="0.2">
      <c r="B44" s="22" t="s">
        <v>484</v>
      </c>
      <c r="C44" s="53">
        <f t="shared" si="1"/>
        <v>1026</v>
      </c>
      <c r="D44" s="55">
        <v>0</v>
      </c>
      <c r="E44" s="53">
        <f t="shared" si="1"/>
        <v>2026</v>
      </c>
      <c r="F44" s="55">
        <v>0</v>
      </c>
      <c r="G44" s="53">
        <f t="shared" si="1"/>
        <v>3026</v>
      </c>
      <c r="H44" s="55">
        <v>0</v>
      </c>
    </row>
    <row r="45" spans="2:8" ht="12.95" customHeight="1" x14ac:dyDescent="0.2">
      <c r="B45" s="22" t="s">
        <v>485</v>
      </c>
      <c r="C45" s="53">
        <f t="shared" si="1"/>
        <v>1027</v>
      </c>
      <c r="D45" s="55">
        <v>37160</v>
      </c>
      <c r="E45" s="53">
        <f t="shared" si="1"/>
        <v>2027</v>
      </c>
      <c r="F45" s="55">
        <v>37160</v>
      </c>
      <c r="G45" s="53">
        <f t="shared" si="1"/>
        <v>3027</v>
      </c>
      <c r="H45" s="55">
        <v>0</v>
      </c>
    </row>
    <row r="46" spans="2:8" ht="12.95" customHeight="1" x14ac:dyDescent="0.2">
      <c r="B46" s="22" t="s">
        <v>25</v>
      </c>
      <c r="C46" s="53">
        <f t="shared" si="1"/>
        <v>1028</v>
      </c>
      <c r="D46" s="55">
        <v>1878771</v>
      </c>
      <c r="E46" s="53">
        <f t="shared" si="1"/>
        <v>2028</v>
      </c>
      <c r="F46" s="55">
        <v>793926</v>
      </c>
      <c r="G46" s="53">
        <f t="shared" si="1"/>
        <v>3028</v>
      </c>
      <c r="H46" s="55">
        <v>1061252</v>
      </c>
    </row>
    <row r="47" spans="2:8" ht="12.95" customHeight="1" x14ac:dyDescent="0.2">
      <c r="B47" s="22" t="s">
        <v>365</v>
      </c>
      <c r="C47" s="53">
        <f t="shared" si="1"/>
        <v>1029</v>
      </c>
      <c r="D47" s="55">
        <v>1875178</v>
      </c>
      <c r="E47" s="53">
        <f t="shared" si="1"/>
        <v>2029</v>
      </c>
      <c r="F47" s="55">
        <v>793926</v>
      </c>
      <c r="G47" s="53">
        <f t="shared" si="1"/>
        <v>3029</v>
      </c>
      <c r="H47" s="55">
        <v>1061252</v>
      </c>
    </row>
    <row r="48" spans="2:8" ht="12.95" customHeight="1" x14ac:dyDescent="0.2">
      <c r="B48" s="22" t="s">
        <v>366</v>
      </c>
      <c r="C48" s="53">
        <f t="shared" si="1"/>
        <v>1030</v>
      </c>
      <c r="D48" s="55">
        <v>1863287</v>
      </c>
      <c r="E48" s="53">
        <f t="shared" si="1"/>
        <v>2030</v>
      </c>
      <c r="F48" s="55">
        <v>782035</v>
      </c>
      <c r="G48" s="53">
        <f t="shared" si="1"/>
        <v>3030</v>
      </c>
      <c r="H48" s="55">
        <v>1061252</v>
      </c>
    </row>
    <row r="49" spans="2:8" ht="12.95" customHeight="1" x14ac:dyDescent="0.2">
      <c r="B49" s="22" t="s">
        <v>486</v>
      </c>
      <c r="C49" s="53">
        <f t="shared" si="1"/>
        <v>1031</v>
      </c>
      <c r="D49" s="55">
        <v>0</v>
      </c>
      <c r="E49" s="53">
        <f t="shared" si="1"/>
        <v>2031</v>
      </c>
      <c r="F49" s="55">
        <v>0</v>
      </c>
      <c r="G49" s="53">
        <f t="shared" si="1"/>
        <v>3031</v>
      </c>
      <c r="H49" s="55">
        <v>0</v>
      </c>
    </row>
    <row r="50" spans="2:8" ht="12.95" customHeight="1" x14ac:dyDescent="0.2">
      <c r="B50" s="22" t="s">
        <v>487</v>
      </c>
      <c r="C50" s="53">
        <f t="shared" si="1"/>
        <v>1032</v>
      </c>
      <c r="D50" s="55">
        <v>3593</v>
      </c>
      <c r="E50" s="53">
        <f t="shared" si="1"/>
        <v>2032</v>
      </c>
      <c r="F50" s="55">
        <v>0</v>
      </c>
      <c r="G50" s="53">
        <f t="shared" si="1"/>
        <v>3032</v>
      </c>
      <c r="H50" s="55">
        <v>0</v>
      </c>
    </row>
    <row r="51" spans="2:8" ht="12.95" customHeight="1" x14ac:dyDescent="0.2">
      <c r="B51" s="22" t="s">
        <v>367</v>
      </c>
      <c r="C51" s="53">
        <f t="shared" si="1"/>
        <v>1033</v>
      </c>
      <c r="D51" s="55">
        <v>1968312</v>
      </c>
      <c r="E51" s="53">
        <f t="shared" si="1"/>
        <v>2033</v>
      </c>
      <c r="F51" s="55">
        <v>1875412</v>
      </c>
      <c r="G51" s="53">
        <f t="shared" si="1"/>
        <v>3033</v>
      </c>
      <c r="H51" s="55">
        <v>92900</v>
      </c>
    </row>
    <row r="52" spans="2:8" ht="12.95" customHeight="1" x14ac:dyDescent="0.2">
      <c r="B52" s="22" t="s">
        <v>369</v>
      </c>
      <c r="C52" s="53">
        <f t="shared" si="1"/>
        <v>1034</v>
      </c>
      <c r="D52" s="55">
        <v>0</v>
      </c>
      <c r="E52" s="53">
        <f t="shared" si="1"/>
        <v>2034</v>
      </c>
      <c r="F52" s="55">
        <v>0</v>
      </c>
      <c r="G52" s="53">
        <f t="shared" si="1"/>
        <v>3034</v>
      </c>
      <c r="H52" s="55">
        <v>0</v>
      </c>
    </row>
    <row r="53" spans="2:8" ht="12.95" customHeight="1" x14ac:dyDescent="0.2">
      <c r="B53" s="22" t="s">
        <v>368</v>
      </c>
      <c r="C53" s="53">
        <f t="shared" si="1"/>
        <v>1035</v>
      </c>
      <c r="D53" s="55">
        <v>472792</v>
      </c>
      <c r="E53" s="53">
        <f t="shared" si="1"/>
        <v>2035</v>
      </c>
      <c r="F53" s="55">
        <v>472792</v>
      </c>
      <c r="G53" s="53">
        <f t="shared" si="1"/>
        <v>3035</v>
      </c>
      <c r="H53" s="55">
        <v>0</v>
      </c>
    </row>
    <row r="54" spans="2:8" ht="12.95" customHeight="1" x14ac:dyDescent="0.2">
      <c r="B54" s="22" t="s">
        <v>488</v>
      </c>
      <c r="C54" s="53">
        <f t="shared" si="1"/>
        <v>1036</v>
      </c>
      <c r="D54" s="55">
        <v>0</v>
      </c>
      <c r="E54" s="53">
        <f t="shared" si="1"/>
        <v>2036</v>
      </c>
      <c r="F54" s="55">
        <v>0</v>
      </c>
      <c r="G54" s="53">
        <f t="shared" si="1"/>
        <v>3036</v>
      </c>
      <c r="H54" s="55">
        <v>0</v>
      </c>
    </row>
    <row r="55" spans="2:8" ht="12.95" customHeight="1" x14ac:dyDescent="0.2">
      <c r="B55" s="22" t="s">
        <v>110</v>
      </c>
      <c r="C55" s="53">
        <f t="shared" si="1"/>
        <v>1037</v>
      </c>
      <c r="D55" s="55">
        <v>28</v>
      </c>
      <c r="E55" s="53">
        <f t="shared" si="1"/>
        <v>2037</v>
      </c>
      <c r="F55" s="55">
        <v>0</v>
      </c>
      <c r="G55" s="53">
        <f t="shared" si="1"/>
        <v>3037</v>
      </c>
      <c r="H55" s="55">
        <v>28</v>
      </c>
    </row>
    <row r="56" spans="2:8" ht="12.95" customHeight="1" x14ac:dyDescent="0.2">
      <c r="B56" s="14" t="s">
        <v>370</v>
      </c>
      <c r="C56" s="53">
        <f t="shared" si="1"/>
        <v>1038</v>
      </c>
      <c r="D56" s="55">
        <v>25205</v>
      </c>
      <c r="E56" s="53">
        <f t="shared" si="1"/>
        <v>2038</v>
      </c>
      <c r="F56" s="55">
        <v>25205</v>
      </c>
      <c r="G56" s="53">
        <f t="shared" si="1"/>
        <v>3038</v>
      </c>
      <c r="H56" s="55">
        <v>0</v>
      </c>
    </row>
    <row r="57" spans="2:8" ht="12.95" customHeight="1" x14ac:dyDescent="0.2">
      <c r="B57" s="84" t="s">
        <v>371</v>
      </c>
      <c r="C57" s="78">
        <f t="shared" si="1"/>
        <v>1039</v>
      </c>
      <c r="D57" s="79">
        <v>1058500</v>
      </c>
      <c r="E57" s="78">
        <f t="shared" si="1"/>
        <v>2039</v>
      </c>
      <c r="F57" s="79">
        <v>0</v>
      </c>
      <c r="G57" s="78">
        <f t="shared" si="1"/>
        <v>3039</v>
      </c>
      <c r="H57" s="79">
        <v>0</v>
      </c>
    </row>
    <row r="60" spans="2:8" ht="12.95" customHeight="1" x14ac:dyDescent="0.2">
      <c r="B60" s="103" t="s">
        <v>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20</vt:i4>
      </vt:variant>
      <vt:variant>
        <vt:lpstr>Imenovani rasponi</vt:lpstr>
      </vt:variant>
      <vt:variant>
        <vt:i4>6</vt:i4>
      </vt:variant>
    </vt:vector>
  </HeadingPairs>
  <TitlesOfParts>
    <vt:vector size="26" baseType="lpstr">
      <vt:lpstr>R-FINRDG</vt:lpstr>
      <vt:lpstr>BS4-2</vt:lpstr>
      <vt:lpstr>BS-IBS4-3</vt:lpstr>
      <vt:lpstr>BS-GOD4-4</vt:lpstr>
      <vt:lpstr>BS-VP4-5</vt:lpstr>
      <vt:lpstr>BS-DER4-6</vt:lpstr>
      <vt:lpstr>BS-KRED4-7</vt:lpstr>
      <vt:lpstr>BS-DEP4-8</vt:lpstr>
      <vt:lpstr>BS-OK4-9</vt:lpstr>
      <vt:lpstr>BS-OIO4-10</vt:lpstr>
      <vt:lpstr>BS-KAM4-11</vt:lpstr>
      <vt:lpstr>BS-IV4-12</vt:lpstr>
      <vt:lpstr>BS-JAM4-13</vt:lpstr>
      <vt:lpstr>BS-RK4-15 </vt:lpstr>
      <vt:lpstr>BS-RD4-16</vt:lpstr>
      <vt:lpstr>BS-RPK4-17</vt:lpstr>
      <vt:lpstr>BS-DNP4-18</vt:lpstr>
      <vt:lpstr>VSI4-19</vt:lpstr>
      <vt:lpstr>VSO4-20 </vt:lpstr>
      <vt:lpstr>DVP4-21</vt:lpstr>
      <vt:lpstr>'BS-DNP4-18'!Podrucje_ispisa</vt:lpstr>
      <vt:lpstr>'BS-RD4-16'!Podrucje_ispisa</vt:lpstr>
      <vt:lpstr>'BS-RK4-15 '!Podrucje_ispisa</vt:lpstr>
      <vt:lpstr>'BS-RPK4-17'!Podrucje_ispisa</vt:lpstr>
      <vt:lpstr>'VSI4-19'!Podrucje_ispisa</vt:lpstr>
      <vt:lpstr>'VSO4-20 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Vrbetić</dc:creator>
  <cp:lastModifiedBy>Jelena Vrbetić</cp:lastModifiedBy>
  <dcterms:created xsi:type="dcterms:W3CDTF">2013-04-12T07:27:27Z</dcterms:created>
  <dcterms:modified xsi:type="dcterms:W3CDTF">2018-07-25T12:03:48Z</dcterms:modified>
</cp:coreProperties>
</file>