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5\"/>
    </mc:Choice>
  </mc:AlternateContent>
  <xr:revisionPtr revIDLastSave="0" documentId="13_ncr:1_{45428212-9866-45BD-A7B7-1C5D721DF59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regled izrađenih kov HKN hr" sheetId="2" r:id="rId1"/>
  </sheets>
  <externalReferences>
    <externalReference r:id="rId2"/>
  </externalReferences>
  <definedNames>
    <definedName name="_xlnm.Print_Area" localSheetId="0">'Pregled izrađenih kov HKN hr'!$A$1:$N$31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2" l="1"/>
  <c r="F14" i="2"/>
  <c r="G14" i="2"/>
  <c r="H14" i="2"/>
  <c r="I14" i="2"/>
  <c r="J14" i="2"/>
  <c r="K14" i="2"/>
  <c r="L14" i="2"/>
  <c r="E14" i="2"/>
  <c r="M13" i="2"/>
  <c r="E13" i="2"/>
  <c r="M8" i="2"/>
  <c r="M9" i="2"/>
  <c r="M10" i="2"/>
  <c r="M11" i="2"/>
  <c r="M12" i="2"/>
  <c r="M7" i="2"/>
</calcChain>
</file>

<file path=xl/sharedStrings.xml><?xml version="1.0" encoding="utf-8"?>
<sst xmlns="http://schemas.openxmlformats.org/spreadsheetml/2006/main" count="29" uniqueCount="23">
  <si>
    <t>1 euro</t>
  </si>
  <si>
    <t>1 cent</t>
  </si>
  <si>
    <t>2023.</t>
  </si>
  <si>
    <t>2024.</t>
  </si>
  <si>
    <t>Pregled izrađenih eurokovanica s nacionalnom stranom Republike Hrvatske, po oznakama godine</t>
  </si>
  <si>
    <t>Stanje</t>
  </si>
  <si>
    <t>Opis</t>
  </si>
  <si>
    <t>Oznaka
godine</t>
  </si>
  <si>
    <t>2 eura</t>
  </si>
  <si>
    <t>50 centi</t>
  </si>
  <si>
    <t>20 centi</t>
  </si>
  <si>
    <t>10 centi</t>
  </si>
  <si>
    <t>5 centi</t>
  </si>
  <si>
    <t>2 centa</t>
  </si>
  <si>
    <t>Ukupno</t>
  </si>
  <si>
    <t>Prigodna kovanica "Republika Hrvatska, članica europodručja"</t>
  </si>
  <si>
    <t>Ukupno izrađenog optjecajnog kovanog novca</t>
  </si>
  <si>
    <t>Opjecajna kovanica</t>
  </si>
  <si>
    <t>Prigodna kovanica "stari grad Varaždin"</t>
  </si>
  <si>
    <t>Prigodna kovanica "Marko Marulić"</t>
  </si>
  <si>
    <t>2025.</t>
  </si>
  <si>
    <t>Prigodna kovanica "1100. obljet. Hrv. Kraljevstva i krun. kralja Tomislava"</t>
  </si>
  <si>
    <t>31. kolovoza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</si>
</sst>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17">
    <xf numFmtId="0" fontId="0" fillId="0" borderId="0" xfId="0"/>
    <xf numFmtId="164" fontId="1" fillId="0" borderId="0" xfId="1" applyNumberFormat="1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4" fillId="0" borderId="2" xfId="5"/>
    <xf numFmtId="164" fontId="2" fillId="0" borderId="2" xfId="5" applyFont="1" applyAlignment="1">
      <alignment horizontal="center"/>
    </xf>
    <xf numFmtId="166" fontId="4" fillId="0" borderId="2" xfId="5" applyNumberFormat="1" applyAlignment="1">
      <alignment horizontal="right"/>
    </xf>
    <xf numFmtId="3" fontId="4" fillId="0" borderId="2" xfId="5" applyNumberFormat="1"/>
    <xf numFmtId="164" fontId="2" fillId="0" borderId="0" xfId="2" applyAlignment="1">
      <alignment horizontal="right"/>
    </xf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TOVINA/Moji%20dokumenti/GOTOV%20NOVAC/GOTOV%20NOVAC%20EUR/STATISTIKA/Transakcije%20EUR%20-%20statisti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E TRANSAKCIJE ZA UNOS"/>
      <sheetName val="Pocetna stranica"/>
      <sheetName val="ISPISI"/>
      <sheetName val="Protokoli"/>
      <sheetName val="HNB i FINA-GS Stanje"/>
      <sheetName val="FINA-GS Stanja"/>
      <sheetName val="FGS Stanja NOVČ"/>
      <sheetName val="FGS Stanja KOV"/>
      <sheetName val="UKUPNO STANJE"/>
      <sheetName val="alati - vrsta posla"/>
      <sheetName val="alati - konta"/>
      <sheetName val="alati - ostalo"/>
      <sheetName val="alati - najava"/>
      <sheetName val="Ukupno stanje HNB trezora"/>
      <sheetName val="Stanje HNB trezora po danima"/>
      <sheetName val="Dnevna bilanca svaki dan"/>
      <sheetName val="Dnevna bilanca ispis"/>
      <sheetName val="Bilanca"/>
      <sheetName val="Stanja posuđenog novca HNB"/>
      <sheetName val="06740000 ulaz-izlaz"/>
      <sheetName val="06740000 15.3."/>
      <sheetName val="Stanja posuđenog novca PRINT"/>
      <sheetName val="Devizna efektiva mali"/>
      <sheetName val="STANJE 12630000"/>
      <sheetName val="Cjenik HKN"/>
      <sheetName val="HKN preuzeto po ugovorima"/>
      <sheetName val="Pregled izrađenih kov HKN hr"/>
      <sheetName val="Pregled izrađenih kov HKN en"/>
      <sheetName val="HKN preuzeto mjesečno- godišnje"/>
      <sheetName val="početno stanje"/>
      <sheetName val="STANJE 06110100"/>
      <sheetName val="STANJE 06120000"/>
      <sheetName val="HKN roliranje kov"/>
      <sheetName val="Ukupno obrada"/>
      <sheetName val="obrada - lista suvišaka"/>
      <sheetName val="poslana dotacija"/>
      <sheetName val="orginal pakiranje"/>
      <sheetName val="stavljanje novih pasica"/>
      <sheetName val="Obrada - brojačnica"/>
      <sheetName val="Dotacije ukupno"/>
      <sheetName val="Dotacije po GC-ima"/>
      <sheetName val="Suvišci ukupno"/>
      <sheetName val="Suvišci po GC-ima"/>
      <sheetName val="STANJA TREZ - NOVČ"/>
      <sheetName val="Stanje - trezori"/>
      <sheetName val="OBRAĐENE - NEOBRAĐENE NOVČANICE"/>
      <sheetName val="Detaljno THV-1"/>
      <sheetName val="Detaljno THV-2"/>
      <sheetName val="Detaljno THV-3"/>
      <sheetName val="Detaljno THV-4"/>
      <sheetName val="Detaljno THV-5"/>
      <sheetName val="Detaljno THV-6"/>
      <sheetName val="Detaljno THV-7"/>
      <sheetName val="Detaljno THV-8"/>
      <sheetName val="Detaljno THV-9"/>
      <sheetName val="Detaljno THV-10"/>
      <sheetName val="Detaljno VUK-1"/>
      <sheetName val="Detaljno VUK-2"/>
      <sheetName val="Detaljno VUK-3"/>
      <sheetName val="Detaljno VUK-4"/>
      <sheetName val="Detaljno BROJAČNICA"/>
      <sheetName val="Detaljno JURIŠIĆEVA"/>
      <sheetName val="Detaljno RAČKOG"/>
      <sheetName val="Detaljno SPLIT-1"/>
      <sheetName val="Detaljno RIJEKA"/>
      <sheetName val="Stanje kov - trezori "/>
      <sheetName val="Stanje kov MORH"/>
      <sheetName val="Stanje kov THV-1"/>
      <sheetName val="Stanje kov THV-2"/>
      <sheetName val="Stanje kov THV-3"/>
      <sheetName val="Stanje kov THV-4"/>
      <sheetName val="Stanje kov THV-5"/>
      <sheetName val="Stanje kov THV-6"/>
      <sheetName val="Stanje kov THV-7"/>
      <sheetName val="Stanje kov THV-8"/>
      <sheetName val="Stanje kov THV-9"/>
      <sheetName val="Stanje kov THV-10"/>
      <sheetName val="Stanje kov JURISICEVA"/>
      <sheetName val="Stanje kov VUKOVARSKA"/>
      <sheetName val="Stanje kov SPLIT"/>
      <sheetName val="Stanje kov RIJEKA"/>
      <sheetName val="HNB i FINA-GS stanja"/>
      <sheetName val="FGS I HNB UKUPNO 2024"/>
      <sheetName val="HNB NOVC 2024"/>
      <sheetName val="HNB KOV 2024"/>
      <sheetName val="FGS NOVČ 2024"/>
      <sheetName val="FGS KOV 2024"/>
      <sheetName val="FGS I HNB UKUPNO"/>
      <sheetName val="HNB NOVC"/>
      <sheetName val="HNB KOV"/>
      <sheetName val="FGS NOVČ"/>
      <sheetName val="FGS KOV"/>
      <sheetName val="ULAZ I IZLAZ GRAĐANI"/>
      <sheetName val="ULAZI I IZLAZ POSLOVNI"/>
      <sheetName val="Ulaz novčanica Austrija"/>
      <sheetName val="Ulaz kovanica Belgija"/>
      <sheetName val="Ulaz kovanica BELGIJA 2025"/>
      <sheetName val="Ulaz kovanica NIZOZEMSKA 2025"/>
      <sheetName val="Ulaz kovanica Nizozemska"/>
      <sheetName val="Ulaz i izlaz kovanica Njemačka"/>
      <sheetName val="Ulaz i izlaz kovanica Slovenija"/>
      <sheetName val="Dotacija KOVANICE DOBRE mali"/>
      <sheetName val="Dotacija NOVČ. NOVE mali"/>
      <sheetName val="Dotacija NOVČ. DOBRE mali"/>
      <sheetName val="Dotacija NOVČ. NOVE veliki"/>
      <sheetName val="Dotacija NOVČ. DOBRE veliki"/>
      <sheetName val="Dotacija KOVANICE DOBRE veliki"/>
      <sheetName val="preuzimanje novčanice  "/>
      <sheetName val="preuzimanje kovanice "/>
      <sheetName val=" NALOG dotacije KOV"/>
      <sheetName val=" NALOG dotacije NOVČ"/>
      <sheetName val="NOVČ polog mali DFR Blagajna"/>
      <sheetName val="KOV polog mali DFR Blagajna"/>
      <sheetName val="NOVČ polog mali Blagajna HNB "/>
      <sheetName val="KOV polog mali Blagajna HNB "/>
      <sheetName val="Nalog za POLOG Blagajna HNB"/>
      <sheetName val="Nalog za POLOG DFR Blagajna"/>
      <sheetName val="Nalog za POPUNU Blagajne HNB"/>
      <sheetName val="Nalog za POPUNU DFR Blagajne"/>
      <sheetName val="NOVČ popuna mali Blagajna HNB"/>
      <sheetName val="KOV popuna mali Blagajna HNB"/>
      <sheetName val="NOVČ popuna mali DFR Blagajna"/>
      <sheetName val="KOV popuna mali DFR Blagajna"/>
      <sheetName val="NOVČ veliki POPUNA Blagajna HNB"/>
      <sheetName val="KOV veliki POPUNA DFR Blagajna"/>
      <sheetName val="NOVČ veliki POPUNA DFR Blagajna"/>
      <sheetName val="KOV veliki POPUNA Blagajna HNB"/>
      <sheetName val="Suvišak NOVČ. NESORTIRANE mali"/>
      <sheetName val="Suvišak NOVČ. SN mali"/>
      <sheetName val="Suvišak NOVČ. SO mali"/>
      <sheetName val="Suvišak NOVČ. DOBRE mali"/>
      <sheetName val="Suvišak KOV. NESORTIRANE mali"/>
      <sheetName val="Suvišak KOV. NEPRIKLADNE mali"/>
      <sheetName val="Suvišak KOV. DOBRE mali"/>
      <sheetName val="Razmjena dobre novč IZLAZ"/>
      <sheetName val="Razmjena dobre kov IZLAZ"/>
      <sheetName val="IBAN nepri. kov ULAZ"/>
      <sheetName val="IBAN SN novč. ULAZ"/>
      <sheetName val="Nalog za preknjižavanje"/>
      <sheetName val="preknjižavanje mali rač"/>
      <sheetName val="Nalog 06740000 konta"/>
      <sheetName val="mali rač 06740000"/>
      <sheetName val="Nalog 06760000 konta"/>
      <sheetName val="mali rač 06760000"/>
      <sheetName val="Nalog 06710000 konta"/>
      <sheetName val="mali rač 06710000"/>
      <sheetName val="mali rač ŠPRANCA"/>
      <sheetName val="mali rač HKN"/>
      <sheetName val="testne novč. 06110600 promet"/>
      <sheetName val="06110600 sporedna"/>
      <sheetName val="EUR IBAN - unos"/>
      <sheetName val="IBAN RAČ"/>
      <sheetName val="Izvješće obojane"/>
      <sheetName val="potvrda prigodne"/>
      <sheetName val="Uništavanje novč. EUR"/>
      <sheetName val="mali rač uništavanje novč"/>
      <sheetName val="Lista kontejnera"/>
      <sheetName val="INTERNI NALOG_novč"/>
      <sheetName val="INTERNI NALOG_kov"/>
      <sheetName val="Transakcije EUR - statisti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9"/>
  <sheetViews>
    <sheetView showGridLines="0" tabSelected="1" zoomScaleNormal="100" workbookViewId="0">
      <selection activeCell="M15" sqref="M15"/>
    </sheetView>
  </sheetViews>
  <sheetFormatPr defaultColWidth="8" defaultRowHeight="12.95" customHeight="1" x14ac:dyDescent="0.2"/>
  <cols>
    <col min="1" max="1" width="2.42578125" style="2" customWidth="1"/>
    <col min="2" max="2" width="6.85546875" style="2" customWidth="1"/>
    <col min="3" max="3" width="41.85546875" style="2" customWidth="1"/>
    <col min="4" max="4" width="6.7109375" style="2" bestFit="1" customWidth="1"/>
    <col min="5" max="12" width="11" style="2" customWidth="1"/>
    <col min="13" max="13" width="12.7109375" style="2" customWidth="1"/>
    <col min="14" max="15" width="8" style="2"/>
    <col min="16" max="16" width="12.28515625" style="2" bestFit="1" customWidth="1"/>
    <col min="17" max="16384" width="8" style="2"/>
  </cols>
  <sheetData>
    <row r="2" spans="2:13" ht="15.75" x14ac:dyDescent="0.25">
      <c r="B2" s="1" t="s">
        <v>4</v>
      </c>
      <c r="C2" s="1"/>
    </row>
    <row r="3" spans="2:13" ht="12.75" x14ac:dyDescent="0.2">
      <c r="B3" s="3" t="s">
        <v>5</v>
      </c>
      <c r="C3" s="4" t="s">
        <v>22</v>
      </c>
    </row>
    <row r="4" spans="2:13" ht="12.95" customHeight="1" x14ac:dyDescent="0.2">
      <c r="B4" s="5"/>
      <c r="C4" s="5"/>
    </row>
    <row r="5" spans="2:13" ht="12.95" customHeight="1" x14ac:dyDescent="0.2">
      <c r="B5" s="5"/>
      <c r="C5" s="5"/>
    </row>
    <row r="6" spans="2:13" ht="22.5" x14ac:dyDescent="0.2">
      <c r="B6" s="6" t="s">
        <v>6</v>
      </c>
      <c r="C6" s="6"/>
      <c r="D6" s="7" t="s">
        <v>7</v>
      </c>
      <c r="E6" s="8" t="s">
        <v>8</v>
      </c>
      <c r="F6" s="8" t="s">
        <v>0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</v>
      </c>
      <c r="M6" s="7" t="s">
        <v>14</v>
      </c>
    </row>
    <row r="7" spans="2:13" ht="12.95" customHeight="1" x14ac:dyDescent="0.2">
      <c r="B7" s="2" t="s">
        <v>17</v>
      </c>
      <c r="D7" s="9" t="s">
        <v>2</v>
      </c>
      <c r="E7" s="10">
        <v>79368450</v>
      </c>
      <c r="F7" s="10">
        <v>48061650</v>
      </c>
      <c r="G7" s="10">
        <v>65000020</v>
      </c>
      <c r="H7" s="10">
        <v>89180020</v>
      </c>
      <c r="I7" s="10">
        <v>102879740</v>
      </c>
      <c r="J7" s="10">
        <v>95464500</v>
      </c>
      <c r="K7" s="10">
        <v>69313000</v>
      </c>
      <c r="L7" s="10">
        <v>93006050</v>
      </c>
      <c r="M7" s="11">
        <f>SUM(E7:L7)</f>
        <v>642273430</v>
      </c>
    </row>
    <row r="8" spans="2:13" ht="12.95" customHeight="1" x14ac:dyDescent="0.2">
      <c r="B8" s="2" t="s">
        <v>15</v>
      </c>
      <c r="D8" s="9" t="s">
        <v>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f t="shared" ref="M8:M13" si="0">SUM(E8:L8)</f>
        <v>250000</v>
      </c>
    </row>
    <row r="9" spans="2:13" ht="12.95" customHeight="1" x14ac:dyDescent="0.2">
      <c r="B9" s="2" t="s">
        <v>17</v>
      </c>
      <c r="D9" s="9" t="s">
        <v>3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f t="shared" si="0"/>
        <v>23885548</v>
      </c>
    </row>
    <row r="10" spans="2:13" ht="12.95" customHeight="1" x14ac:dyDescent="0.2">
      <c r="B10" s="2" t="s">
        <v>18</v>
      </c>
      <c r="D10" s="9" t="s">
        <v>3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f t="shared" si="0"/>
        <v>200000</v>
      </c>
    </row>
    <row r="11" spans="2:13" ht="12.95" customHeight="1" x14ac:dyDescent="0.2">
      <c r="B11" s="2" t="s">
        <v>19</v>
      </c>
      <c r="D11" s="9" t="s">
        <v>3</v>
      </c>
      <c r="E11" s="10">
        <v>200000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f t="shared" si="0"/>
        <v>200000</v>
      </c>
    </row>
    <row r="12" spans="2:13" ht="12.95" customHeight="1" x14ac:dyDescent="0.2">
      <c r="B12" s="2" t="s">
        <v>17</v>
      </c>
      <c r="D12" s="9" t="s">
        <v>20</v>
      </c>
      <c r="E12" s="10">
        <v>8006</v>
      </c>
      <c r="F12" s="10">
        <v>8006</v>
      </c>
      <c r="G12" s="10">
        <v>8006</v>
      </c>
      <c r="H12" s="10">
        <v>6308006</v>
      </c>
      <c r="I12" s="10">
        <v>19440000</v>
      </c>
      <c r="J12" s="10">
        <v>8168006</v>
      </c>
      <c r="K12" s="10">
        <v>5168006</v>
      </c>
      <c r="L12" s="10">
        <v>7089506</v>
      </c>
      <c r="M12" s="11">
        <f t="shared" si="0"/>
        <v>46197542</v>
      </c>
    </row>
    <row r="13" spans="2:13" ht="12.95" customHeight="1" x14ac:dyDescent="0.2">
      <c r="B13" s="2" t="s">
        <v>21</v>
      </c>
      <c r="D13" s="9" t="s">
        <v>20</v>
      </c>
      <c r="E13" s="10">
        <f>SUMIFS([1]!Transakcije[2],[1]!Transakcije[najava detaljno],"HRVATSKA KOVNICA NOVCA",[1]!Transakcije[Ugovor br.],"700-040/2025/TP",[1]!Transakcije[HKN rondele],"LOGO 2025.")</f>
        <v>395000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1">
        <f t="shared" si="0"/>
        <v>395000</v>
      </c>
    </row>
    <row r="14" spans="2:13" ht="12.95" customHeight="1" x14ac:dyDescent="0.2">
      <c r="B14" s="12" t="s">
        <v>16</v>
      </c>
      <c r="C14" s="12"/>
      <c r="D14" s="13"/>
      <c r="E14" s="14">
        <f>SUM(E7:E13)</f>
        <v>81429462</v>
      </c>
      <c r="F14" s="14">
        <f t="shared" ref="F14:L14" si="1">SUM(F7:F13)</f>
        <v>49097662</v>
      </c>
      <c r="G14" s="14">
        <f t="shared" si="1"/>
        <v>66036032</v>
      </c>
      <c r="H14" s="14">
        <f t="shared" si="1"/>
        <v>99996032</v>
      </c>
      <c r="I14" s="14">
        <f t="shared" si="1"/>
        <v>123367746</v>
      </c>
      <c r="J14" s="14">
        <f t="shared" si="1"/>
        <v>116720512</v>
      </c>
      <c r="K14" s="14">
        <f t="shared" si="1"/>
        <v>75569012</v>
      </c>
      <c r="L14" s="14">
        <f t="shared" si="1"/>
        <v>101185062</v>
      </c>
      <c r="M14" s="15">
        <f>SUM(M7:M13)</f>
        <v>713401520</v>
      </c>
    </row>
    <row r="15" spans="2:13" ht="12.95" customHeight="1" x14ac:dyDescent="0.2">
      <c r="D15" s="16"/>
    </row>
    <row r="16" spans="2:13" ht="12.95" customHeight="1" x14ac:dyDescent="0.2">
      <c r="D16" s="16"/>
    </row>
    <row r="17" spans="4:4" ht="12.95" customHeight="1" x14ac:dyDescent="0.2">
      <c r="D17" s="16"/>
    </row>
    <row r="18" spans="4:4" ht="12.95" customHeight="1" x14ac:dyDescent="0.2">
      <c r="D18" s="16"/>
    </row>
    <row r="19" spans="4:4" ht="12.95" customHeight="1" x14ac:dyDescent="0.2">
      <c r="D19" s="1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Pregled izrađenih kov HKN hr</vt:lpstr>
      <vt:lpstr>'Pregled izrađenih kov HKN hr'!Podrucje_ispisa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2024-10-07T08:25:52Z</cp:lastPrinted>
  <dcterms:created xsi:type="dcterms:W3CDTF">2024-08-01T14:17:50Z</dcterms:created>
  <dcterms:modified xsi:type="dcterms:W3CDTF">2025-09-01T12:23:41Z</dcterms:modified>
</cp:coreProperties>
</file>