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2.xml" ContentType="application/vnd.openxmlformats-officedocument.drawing+xml"/>
  <Override PartName="/xl/diagrams/data1.xml" ContentType="application/vnd.openxmlformats-officedocument.drawingml.diagramData+xml"/>
  <Override PartName="/xl/diagrams/layout1.xml" ContentType="application/vnd.openxmlformats-officedocument.drawingml.diagramLayout+xml"/>
  <Override PartName="/xl/diagrams/quickStyle1.xml" ContentType="application/vnd.openxmlformats-officedocument.drawingml.diagramStyle+xml"/>
  <Override PartName="/xl/diagrams/colors1.xml" ContentType="application/vnd.openxmlformats-officedocument.drawingml.diagramColors+xml"/>
  <Override PartName="/xl/diagrams/drawing1.xml" ContentType="application/vnd.ms-office.drawingml.diagramDrawing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6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7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8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9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0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11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12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13.xml" ContentType="application/vnd.openxmlformats-officedocument.drawing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14.xml" ContentType="application/vnd.openxmlformats-officedocument.drawing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15.xml" ContentType="application/vnd.openxmlformats-officedocument.drawing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16.xml" ContentType="application/vnd.openxmlformats-officedocument.drawing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drawings/drawing17.xml" ContentType="application/vnd.openxmlformats-officedocument.drawing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drawings/drawing18.xml" ContentType="application/vnd.openxmlformats-officedocument.drawing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drawings/drawing19.xml" ContentType="application/vnd.openxmlformats-officedocument.drawing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20.xml" ContentType="application/vnd.openxmlformats-officedocument.drawing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hnb.local\hnb\Users03$\scolak\Documents\0_WEB\01_DOKUMENTI\publikacije\Platne transakcije i racuni\"/>
    </mc:Choice>
  </mc:AlternateContent>
  <bookViews>
    <workbookView xWindow="-110" yWindow="-110" windowWidth="19420" windowHeight="10420"/>
  </bookViews>
  <sheets>
    <sheet name="Table 1" sheetId="45" r:id="rId1"/>
    <sheet name="Figure 1, 2, 3 and 4" sheetId="2" r:id="rId2"/>
    <sheet name="Figure 5" sheetId="3" r:id="rId3"/>
    <sheet name="Figure 6" sheetId="48" r:id="rId4"/>
    <sheet name="Figure 7" sheetId="7" r:id="rId5"/>
    <sheet name="Figure 8 and 10" sheetId="46" r:id="rId6"/>
    <sheet name="Figure 9 and 11" sheetId="47" r:id="rId7"/>
    <sheet name="Table 2 and 3" sheetId="11" r:id="rId8"/>
    <sheet name="Table 4" sheetId="12" r:id="rId9"/>
    <sheet name="Figure 12" sheetId="54" r:id="rId10"/>
    <sheet name="Figure 13" sheetId="53" r:id="rId11"/>
    <sheet name="Figure 14" sheetId="52" r:id="rId12"/>
    <sheet name="Figure 15" sheetId="51" r:id="rId13"/>
    <sheet name="Figure 16, 17 and 18" sheetId="16" r:id="rId14"/>
    <sheet name="Figure 19" sheetId="55" r:id="rId15"/>
    <sheet name="Figure 20" sheetId="50" r:id="rId16"/>
    <sheet name="Figure 21" sheetId="25" r:id="rId17"/>
    <sheet name="Figure 22" sheetId="26" r:id="rId18"/>
    <sheet name="Figure 23" sheetId="27" r:id="rId19"/>
    <sheet name="Figure 24" sheetId="29" r:id="rId20"/>
    <sheet name="Figure 25" sheetId="32" r:id="rId21"/>
    <sheet name="Table 5" sheetId="35" r:id="rId22"/>
    <sheet name="Figure 26" sheetId="41" r:id="rId23"/>
    <sheet name="Figure 27" sheetId="42" r:id="rId24"/>
    <sheet name="Table 6 " sheetId="43" r:id="rId25"/>
    <sheet name="Table 7" sheetId="37" r:id="rId26"/>
    <sheet name="Table 8" sheetId="38" r:id="rId27"/>
  </sheets>
  <calcPr calcId="191029" calcMode="manual"/>
  <customWorkbookViews>
    <customWorkbookView name="Dragica Platužić - osobni prikaz" guid="{1C338248-5C2C-4A0B-8E41-C56ED2BBA321}" mergeInterval="0" personalView="1" maximized="1" xWindow="-11" yWindow="-11" windowWidth="1942" windowHeight="1042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6" i="2" l="1"/>
  <c r="F13" i="2"/>
  <c r="D16" i="2"/>
  <c r="D15" i="2"/>
  <c r="D14" i="2"/>
  <c r="F16" i="45"/>
  <c r="F13" i="45"/>
  <c r="D16" i="45"/>
  <c r="D15" i="45"/>
  <c r="D14" i="45"/>
  <c r="H26" i="11"/>
  <c r="H22" i="11"/>
  <c r="H21" i="11"/>
  <c r="H20" i="11"/>
  <c r="G27" i="11"/>
  <c r="C27" i="11"/>
  <c r="F26" i="11"/>
  <c r="F23" i="11"/>
  <c r="F22" i="11"/>
  <c r="F21" i="11"/>
  <c r="F20" i="11"/>
  <c r="E27" i="11"/>
  <c r="G26" i="11"/>
  <c r="G25" i="11"/>
  <c r="G24" i="11"/>
  <c r="G23" i="11"/>
  <c r="G22" i="11"/>
  <c r="G21" i="11"/>
  <c r="G20" i="11"/>
  <c r="G11" i="11"/>
  <c r="G10" i="11"/>
  <c r="G9" i="11"/>
  <c r="G8" i="11"/>
  <c r="G7" i="11"/>
  <c r="G6" i="11"/>
  <c r="G5" i="11"/>
  <c r="D21" i="11"/>
  <c r="E12" i="11"/>
  <c r="F8" i="11" s="1"/>
  <c r="C12" i="11"/>
  <c r="D11" i="11" s="1"/>
  <c r="F7" i="11" l="1"/>
  <c r="F5" i="11"/>
  <c r="F11" i="11"/>
  <c r="D5" i="11"/>
  <c r="D8" i="11"/>
  <c r="D10" i="11"/>
  <c r="D24" i="11"/>
  <c r="D26" i="11"/>
  <c r="D23" i="11"/>
  <c r="D6" i="11"/>
  <c r="D9" i="11"/>
  <c r="F6" i="11"/>
  <c r="G12" i="11"/>
  <c r="H6" i="11" s="1"/>
  <c r="D25" i="11"/>
  <c r="D22" i="11"/>
  <c r="D20" i="11"/>
  <c r="H7" i="11"/>
  <c r="K6" i="47"/>
  <c r="L4" i="47" s="1"/>
  <c r="L6" i="46"/>
  <c r="M4" i="46" s="1"/>
  <c r="C6" i="47"/>
  <c r="D4" i="47" s="1"/>
  <c r="C6" i="46"/>
  <c r="M5" i="46"/>
  <c r="D5" i="47" l="1"/>
  <c r="H11" i="11"/>
  <c r="H8" i="11"/>
  <c r="H5" i="11"/>
  <c r="H9" i="11"/>
  <c r="H10" i="11"/>
  <c r="D5" i="46"/>
  <c r="D4" i="46"/>
  <c r="L5" i="47"/>
  <c r="D9" i="35"/>
  <c r="C9" i="35"/>
  <c r="C19" i="29" l="1"/>
  <c r="E17" i="45" l="1"/>
  <c r="C17" i="45"/>
  <c r="E11" i="45"/>
  <c r="E18" i="45" s="1"/>
  <c r="C11" i="45"/>
  <c r="C18" i="45" s="1"/>
  <c r="D10" i="45"/>
  <c r="F9" i="45"/>
  <c r="D9" i="45"/>
  <c r="F8" i="45"/>
  <c r="D8" i="45"/>
  <c r="F7" i="45"/>
  <c r="D7" i="45"/>
  <c r="D6" i="45"/>
  <c r="E11" i="2"/>
  <c r="C17" i="2"/>
  <c r="E17" i="2" l="1"/>
  <c r="F18" i="16" l="1"/>
  <c r="D18" i="16"/>
  <c r="C18" i="16"/>
  <c r="H17" i="16"/>
  <c r="G17" i="16"/>
  <c r="H8" i="16"/>
  <c r="D18" i="32" l="1"/>
  <c r="C18" i="32"/>
  <c r="H16" i="16"/>
  <c r="H15" i="16"/>
  <c r="H14" i="16"/>
  <c r="H13" i="16"/>
  <c r="H12" i="16"/>
  <c r="H11" i="16"/>
  <c r="H10" i="16"/>
  <c r="H9" i="16"/>
  <c r="H7" i="16"/>
  <c r="H6" i="16"/>
  <c r="G16" i="16"/>
  <c r="G15" i="16"/>
  <c r="G14" i="16"/>
  <c r="G13" i="16"/>
  <c r="G12" i="16"/>
  <c r="G11" i="16"/>
  <c r="G10" i="16"/>
  <c r="G9" i="16"/>
  <c r="G8" i="16"/>
  <c r="G7" i="16"/>
  <c r="G6" i="16"/>
  <c r="E18" i="16"/>
  <c r="H18" i="16" l="1"/>
  <c r="G18" i="16"/>
  <c r="D19" i="27"/>
  <c r="C19" i="27"/>
  <c r="D19" i="26"/>
  <c r="C19" i="26"/>
  <c r="D18" i="25"/>
  <c r="C18" i="25"/>
  <c r="D9" i="43"/>
  <c r="C9" i="43"/>
  <c r="D19" i="29" l="1"/>
  <c r="C11" i="2" l="1"/>
  <c r="E18" i="2" l="1"/>
  <c r="C18" i="2"/>
</calcChain>
</file>

<file path=xl/sharedStrings.xml><?xml version="1.0" encoding="utf-8"?>
<sst xmlns="http://schemas.openxmlformats.org/spreadsheetml/2006/main" count="691" uniqueCount="201">
  <si>
    <t/>
  </si>
  <si>
    <t>Broj transakcija</t>
  </si>
  <si>
    <t>%</t>
  </si>
  <si>
    <t>Vrijednost transakcija</t>
  </si>
  <si>
    <t>B) MEĐUNARODNE PLATNE TRANSAKCIJE</t>
  </si>
  <si>
    <t xml:space="preserve">Poslane novčane pošiljke </t>
  </si>
  <si>
    <t xml:space="preserve">Poslani kreditni transferi  </t>
  </si>
  <si>
    <t xml:space="preserve">Primljeni kreditni transferi </t>
  </si>
  <si>
    <t xml:space="preserve">Primljene novčane pošiljke </t>
  </si>
  <si>
    <t>Telebanking</t>
  </si>
  <si>
    <t xml:space="preserve"> </t>
  </si>
  <si>
    <t xml:space="preserve">Način plaćanja </t>
  </si>
  <si>
    <t>.</t>
  </si>
  <si>
    <t xml:space="preserve">Table 1 Payment transactions in the RC </t>
  </si>
  <si>
    <t>Executed payment transactions</t>
  </si>
  <si>
    <t>Number of transactions</t>
  </si>
  <si>
    <t>Value of transactions</t>
  </si>
  <si>
    <t>A) NATIONAL PAYMENT TRANSACTIONS</t>
  </si>
  <si>
    <t>1 Sent credit transfers</t>
  </si>
  <si>
    <t>2 Standing orders</t>
  </si>
  <si>
    <t>3 Bill-paying service</t>
  </si>
  <si>
    <t>4 Direct debits</t>
  </si>
  <si>
    <t>5 Sent money remittances</t>
  </si>
  <si>
    <t>TOTAL NATIONAL PAYMENT TRANSACTIONS (1 – 5)</t>
  </si>
  <si>
    <t>B) INTERNATIONAL PAYMENT TRANSACTIONS</t>
  </si>
  <si>
    <t>6 Sent credit transfers</t>
  </si>
  <si>
    <t>7 Received credit transfers</t>
  </si>
  <si>
    <t>8 Sent money remittances</t>
  </si>
  <si>
    <t>9 Received money remittances</t>
  </si>
  <si>
    <t>TOTAL INTERNATIONAL PAYMENT TRANSACTIONS (6 – 9)</t>
  </si>
  <si>
    <t>TOTAL (A + B)</t>
  </si>
  <si>
    <t>Notes: Including payment transactions, business entities, credit institutions and the Financial Agency, executed in all currencies (including the euro) and converted into euro.</t>
  </si>
  <si>
    <t>Data refer to 2023.</t>
  </si>
  <si>
    <t>Source: CNB.</t>
  </si>
  <si>
    <t xml:space="preserve">Sent credit transfers </t>
  </si>
  <si>
    <t xml:space="preserve">Standing orders  </t>
  </si>
  <si>
    <t xml:space="preserve">Bill-paying service </t>
  </si>
  <si>
    <t xml:space="preserve">Direct debits </t>
  </si>
  <si>
    <t xml:space="preserve">Sent money remittances </t>
  </si>
  <si>
    <t>Executed payment transactions {1}</t>
  </si>
  <si>
    <t xml:space="preserve">Notes: Including payment transactions, business entities, credit institutions and the Financial Agency, executed in all currencies (including the euro) </t>
  </si>
  <si>
    <t xml:space="preserve">                  and converted into euro. Data refer to 2023.</t>
  </si>
  <si>
    <t>Number of transactions (left)</t>
  </si>
  <si>
    <t>Value of transactions (right)</t>
  </si>
  <si>
    <t>Paper-based</t>
  </si>
  <si>
    <t>Electronically</t>
  </si>
  <si>
    <t>Over the counter</t>
  </si>
  <si>
    <t>Internet banking</t>
  </si>
  <si>
    <t>Mobile banking</t>
  </si>
  <si>
    <t>ATM/banking kiosk</t>
  </si>
  <si>
    <t>E-bill</t>
  </si>
  <si>
    <t>Other</t>
  </si>
  <si>
    <t xml:space="preserve">Payment method </t>
  </si>
  <si>
    <t>Consumer</t>
  </si>
  <si>
    <t>Figure 1 Structure of national payment transactions according to the number of executed transactions</t>
  </si>
  <si>
    <t>Figure 2 Structure of national payment transactions according to value of executed transactions</t>
  </si>
  <si>
    <t>Figure 3 Structure of international payment transactions according to number of executed transactions</t>
  </si>
  <si>
    <t>Figure 4 Structure of international payment transactions according to value of executed transactions</t>
  </si>
  <si>
    <t>TOTAL INTERNATIONAL PAYMENT TRANSACTIONS (6 – 8)</t>
  </si>
  <si>
    <t>Total</t>
  </si>
  <si>
    <t>Figure 5 Credit transfer initiation</t>
  </si>
  <si>
    <t xml:space="preserve">Figure 6 Total number and value of sent national and international credit transfers in all currencies </t>
  </si>
  <si>
    <t>converted to euro</t>
  </si>
  <si>
    <t>Reporting period</t>
  </si>
  <si>
    <t>Notes: Including sent national and international credit transfers of consumers and business entities in all currencies, converted to euro.</t>
  </si>
  <si>
    <t xml:space="preserve">                    </t>
  </si>
  <si>
    <t xml:space="preserve">Figure 7 Sent national credit transfers of consumer and business entities </t>
  </si>
  <si>
    <t>Notes: Including sent credit transfers of consumers and business entities in national currency (converted to euro) in 2022 and 2023.</t>
  </si>
  <si>
    <t xml:space="preserve"> 1/21</t>
  </si>
  <si>
    <t>2/21</t>
  </si>
  <si>
    <t>3/21</t>
  </si>
  <si>
    <t>4/21</t>
  </si>
  <si>
    <t>5/21</t>
  </si>
  <si>
    <t>6/21</t>
  </si>
  <si>
    <t>7/21</t>
  </si>
  <si>
    <t>8/21</t>
  </si>
  <si>
    <t>9/21</t>
  </si>
  <si>
    <t>10/21</t>
  </si>
  <si>
    <t>11/21</t>
  </si>
  <si>
    <t>12/21</t>
  </si>
  <si>
    <t>1/22</t>
  </si>
  <si>
    <t>2/22</t>
  </si>
  <si>
    <t>3/22</t>
  </si>
  <si>
    <t>4/22</t>
  </si>
  <si>
    <t>5/22</t>
  </si>
  <si>
    <t>8/22</t>
  </si>
  <si>
    <t>7/22</t>
  </si>
  <si>
    <t>6/22</t>
  </si>
  <si>
    <t>11/22</t>
  </si>
  <si>
    <t>9/22</t>
  </si>
  <si>
    <t>10/22</t>
  </si>
  <si>
    <t>12/22</t>
  </si>
  <si>
    <t>1/23</t>
  </si>
  <si>
    <t>2/23</t>
  </si>
  <si>
    <t>3/23</t>
  </si>
  <si>
    <t>4/23</t>
  </si>
  <si>
    <t>5/23</t>
  </si>
  <si>
    <t>6/23</t>
  </si>
  <si>
    <t>7/23</t>
  </si>
  <si>
    <t>8/23</t>
  </si>
  <si>
    <t>9/23</t>
  </si>
  <si>
    <t>10/23</t>
  </si>
  <si>
    <t>11/23</t>
  </si>
  <si>
    <t>12/23</t>
  </si>
  <si>
    <t>Consumers</t>
  </si>
  <si>
    <t>Non-consumers</t>
  </si>
  <si>
    <t>Share</t>
  </si>
  <si>
    <t xml:space="preserve">Figure 8 Total number of national credit transfers of consumers according to method of initiation </t>
  </si>
  <si>
    <t>Figure 10 Total number of national credit transfers of business entities according to the method of initiation</t>
  </si>
  <si>
    <t>Figure 9 Total value of national credit transfers of consumers according to the method of initiation</t>
  </si>
  <si>
    <t>Figure 11 Total value of national credit transfers of business entities according to the method of initiation</t>
  </si>
  <si>
    <t xml:space="preserve">Business entity </t>
  </si>
  <si>
    <t>Table 2 Total number of national credit transfers initiated electronically</t>
  </si>
  <si>
    <t>Table 3 Total value of national credit transfers initiated electronically</t>
  </si>
  <si>
    <t>Notes: Including national credit transfers executed to debit consumers and business entities in euro. Data refer to 2023.</t>
  </si>
  <si>
    <t>Services</t>
  </si>
  <si>
    <t xml:space="preserve">Table 4 The average number and value of transactions of national credit transfers initiated electronically according to the number of users of payment services </t>
  </si>
  <si>
    <t>Figure 12 Total number of national credit transfers of consumers initiated by Internet and mobile banking</t>
  </si>
  <si>
    <t>Number of transactions – Internet  banking</t>
  </si>
  <si>
    <t>Number of transactions – mobile banking</t>
  </si>
  <si>
    <t>Total – consumers</t>
  </si>
  <si>
    <t>Note: Includes national credit transfers of consumers in the national currency (the euro in 2023 and the kuna in 2021 and 2022, converted to euro).</t>
  </si>
  <si>
    <t>1/21</t>
  </si>
  <si>
    <t>Figure 13 Total value of national credit transfers of consumers initiated by Internet and mobile banking</t>
  </si>
  <si>
    <r>
      <t xml:space="preserve">Value of transactions  </t>
    </r>
    <r>
      <rPr>
        <b/>
        <sz val="8"/>
        <color theme="1"/>
        <rFont val="Calibri"/>
        <family val="2"/>
        <charset val="238"/>
      </rPr>
      <t xml:space="preserve">̶ </t>
    </r>
    <r>
      <rPr>
        <b/>
        <sz val="8"/>
        <color theme="1"/>
        <rFont val="Life L2"/>
        <family val="1"/>
        <charset val="238"/>
      </rPr>
      <t xml:space="preserve"> mobile banking</t>
    </r>
  </si>
  <si>
    <t>Total  ̶  consumers</t>
  </si>
  <si>
    <t>Figure 14 Total number of national credit transfers of business entities initiated electronically via Internet and mobile banking</t>
  </si>
  <si>
    <r>
      <t xml:space="preserve">Number of transactions  </t>
    </r>
    <r>
      <rPr>
        <b/>
        <sz val="8"/>
        <color theme="1"/>
        <rFont val="Calibri"/>
        <family val="2"/>
        <charset val="238"/>
      </rPr>
      <t xml:space="preserve">̶ </t>
    </r>
    <r>
      <rPr>
        <b/>
        <sz val="8"/>
        <color theme="1"/>
        <rFont val="Life L2"/>
        <family val="1"/>
        <charset val="238"/>
      </rPr>
      <t xml:space="preserve"> mobile banking</t>
    </r>
  </si>
  <si>
    <t>Total  ̶  non-consumers</t>
  </si>
  <si>
    <t>Note: Includes national credit transfers of business entities in the national currency (the euro in 2023 and the kuna in 2021 and 2022, converted to euro).</t>
  </si>
  <si>
    <t>Figure 15 Total value of national credit transfers of business entities initiated electronically via Internet and mobile banking</t>
  </si>
  <si>
    <r>
      <t xml:space="preserve">Total  </t>
    </r>
    <r>
      <rPr>
        <b/>
        <sz val="8"/>
        <color theme="1"/>
        <rFont val="Calibri"/>
        <family val="2"/>
        <charset val="238"/>
      </rPr>
      <t xml:space="preserve">̶ </t>
    </r>
    <r>
      <rPr>
        <b/>
        <sz val="8"/>
        <color theme="1"/>
        <rFont val="Life L2"/>
        <family val="1"/>
        <charset val="238"/>
      </rPr>
      <t xml:space="preserve"> non-consumers</t>
    </r>
  </si>
  <si>
    <r>
      <t xml:space="preserve">Number of transactions  </t>
    </r>
    <r>
      <rPr>
        <b/>
        <sz val="8"/>
        <color theme="1"/>
        <rFont val="Calibri"/>
        <family val="2"/>
        <charset val="238"/>
      </rPr>
      <t xml:space="preserve">̶ </t>
    </r>
    <r>
      <rPr>
        <b/>
        <sz val="8"/>
        <color theme="1"/>
        <rFont val="Life L2"/>
        <family val="1"/>
        <charset val="238"/>
      </rPr>
      <t xml:space="preserve"> Internet banking</t>
    </r>
  </si>
  <si>
    <r>
      <t xml:space="preserve">Value of transactions  </t>
    </r>
    <r>
      <rPr>
        <b/>
        <sz val="8"/>
        <color theme="1"/>
        <rFont val="Calibri"/>
        <family val="2"/>
        <charset val="238"/>
      </rPr>
      <t xml:space="preserve">̶ </t>
    </r>
    <r>
      <rPr>
        <b/>
        <sz val="8"/>
        <color theme="1"/>
        <rFont val="Life L2"/>
        <family val="1"/>
        <charset val="238"/>
      </rPr>
      <t xml:space="preserve"> Internet banking</t>
    </r>
  </si>
  <si>
    <t>11./23</t>
  </si>
  <si>
    <t>Number and value of standing order transactions in euro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</si>
  <si>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</si>
  <si>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</si>
  <si>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</si>
  <si>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</si>
  <si>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</si>
  <si>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</si>
  <si>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</si>
  <si>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</si>
  <si>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</si>
  <si>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</si>
  <si>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</si>
  <si>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</si>
  <si>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Figure 16 Total number and value of standing order transactions by consumers and business entities</t>
  </si>
  <si>
    <t xml:space="preserve">Notes: Including standing orders of consumers and business entities in euro. Data refer to 2023. </t>
  </si>
  <si>
    <t xml:space="preserve">Figure 17 Number and value of standing order transactions of consumers </t>
  </si>
  <si>
    <t xml:space="preserve">Figure 18 Number and value of standing order transactions of business entities </t>
  </si>
  <si>
    <t>Figure 19 Total sent international credit transfers of consumers and business entities in all currencies (converted to euro)</t>
  </si>
  <si>
    <t>Number of transactions(left)</t>
  </si>
  <si>
    <t xml:space="preserve">Note: Including sent international credit transfers of consumers and business entities in all currencies (converted to euro). </t>
  </si>
  <si>
    <t xml:space="preserve">                  </t>
  </si>
  <si>
    <t>Figure 20 Total received international credit transfers of consumers and business entities in all currencies (converted to euro)</t>
  </si>
  <si>
    <t>Note: Including received international credit transfers of consumers and business entities in all currencies (converted to euro).</t>
  </si>
  <si>
    <t xml:space="preserve">                   </t>
  </si>
  <si>
    <t>Figure 21 Number and value of transactions of the bill-paying service</t>
  </si>
  <si>
    <t>Number of transactions – left</t>
  </si>
  <si>
    <t>Value of transactions – right</t>
  </si>
  <si>
    <t>Notes: Total number and value of transactions of the bill-paying service of consumers in euro. Data refer to 2023.</t>
  </si>
  <si>
    <t xml:space="preserve">Figure 22 Sent national money remittances </t>
  </si>
  <si>
    <t>Concumer</t>
  </si>
  <si>
    <t>Notes: Including sent national money remittances of consumers in euro.</t>
  </si>
  <si>
    <t xml:space="preserve">Figure 23 Sent international money remittances </t>
  </si>
  <si>
    <t>in euro</t>
  </si>
  <si>
    <t>Number of transactions – right</t>
  </si>
  <si>
    <t>Notes: Including sent international money remittances of consumers in euro. Data refer to 2023.</t>
  </si>
  <si>
    <t xml:space="preserve">Figure 24 Received international money remittances in all currencies </t>
  </si>
  <si>
    <t xml:space="preserve">Notes: Including received international money remittances of consumers </t>
  </si>
  <si>
    <t>in all currencies (converted to euro). Data refer to 2023.</t>
  </si>
  <si>
    <t>Figure 25 Total number and value of direct debit transactions</t>
  </si>
  <si>
    <t>Total number of transactions – lieft</t>
  </si>
  <si>
    <t>Total value of transactions – right</t>
  </si>
  <si>
    <t>TOTAL</t>
  </si>
  <si>
    <t xml:space="preserve">Notes: Total number and value of direct debit transactions from the payment accounts of consumers </t>
  </si>
  <si>
    <t>and business entities executed in all currencies (including the euro), converted to euro.</t>
  </si>
  <si>
    <t xml:space="preserve">Table 5 Number of payment accounts of consumers and business entities </t>
  </si>
  <si>
    <t>on 31 December 2023</t>
  </si>
  <si>
    <t>Type of account</t>
  </si>
  <si>
    <t>Transaction account</t>
  </si>
  <si>
    <t>Other payment account</t>
  </si>
  <si>
    <t>Note: Including blocked accounts on 31 December 2023 and excluding accounts of credit institutions and of the Financial Agency.</t>
  </si>
  <si>
    <t>Figure 26 Number of transaction accounts of consumers and business entities without an authorised overdraft</t>
  </si>
  <si>
    <t>Not including blocked accounts. Data refer to 2023.</t>
  </si>
  <si>
    <t>Figure 27 Number of transaction accounts of consumers and business entities with an authorised overdraft</t>
  </si>
  <si>
    <t xml:space="preserve">Consumer </t>
  </si>
  <si>
    <t>Notes: Not including blocked accounts. Data refer to 2023.</t>
  </si>
  <si>
    <t xml:space="preserve">Table 6 Number of blocked payment accounts </t>
  </si>
  <si>
    <t>Business entity</t>
  </si>
  <si>
    <t xml:space="preserve">Table 7 Number of users by payment instrument  </t>
  </si>
  <si>
    <t>Description of payment method</t>
  </si>
  <si>
    <t>Direct debit</t>
  </si>
  <si>
    <t>Standing order</t>
  </si>
  <si>
    <t>Note: As at 31 December 2023.</t>
  </si>
  <si>
    <t>Table 7 Payment instruments linked to the payment account</t>
  </si>
  <si>
    <t>Note: Shown is the number of payment instruments used by the credit institutions’ clients.</t>
  </si>
  <si>
    <t>Number of payment instruments (services)</t>
  </si>
  <si>
    <t>4 and over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</si>
</sst>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"/>
    <numFmt numFmtId="165" formatCode="0.0%"/>
    <numFmt numFmtId="166" formatCode="[$-41A]mmm/\ yy;@"/>
    <numFmt numFmtId="167" formatCode="0.000%"/>
  </numFmts>
  <fonts count="52" x14ac:knownFonts="1">
    <font>
      <sz val="8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8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b/>
      <sz val="18"/>
      <color theme="3"/>
      <name val="Calibri Light"/>
      <family val="2"/>
      <charset val="238"/>
      <scheme val="major"/>
    </font>
    <font>
      <sz val="11"/>
      <color theme="1"/>
      <name val="Calibri"/>
      <family val="2"/>
    </font>
    <font>
      <sz val="8"/>
      <color theme="1"/>
      <name val="Life L2"/>
      <family val="1"/>
      <charset val="238"/>
    </font>
    <font>
      <b/>
      <sz val="12"/>
      <name val="Life L2"/>
      <family val="1"/>
      <charset val="238"/>
    </font>
    <font>
      <b/>
      <sz val="11"/>
      <color theme="1"/>
      <name val="Life L2"/>
      <family val="1"/>
      <charset val="238"/>
    </font>
    <font>
      <sz val="11"/>
      <color theme="1"/>
      <name val="Life L2"/>
      <family val="1"/>
      <charset val="238"/>
    </font>
    <font>
      <b/>
      <sz val="11"/>
      <name val="Life L2"/>
      <family val="1"/>
      <charset val="238"/>
    </font>
    <font>
      <sz val="14"/>
      <color theme="1"/>
      <name val="Life L2"/>
      <family val="1"/>
      <charset val="238"/>
    </font>
    <font>
      <sz val="12"/>
      <color theme="1"/>
      <name val="Life L2"/>
      <family val="1"/>
      <charset val="238"/>
    </font>
    <font>
      <sz val="10"/>
      <color theme="1"/>
      <name val="Life L2"/>
      <family val="1"/>
      <charset val="238"/>
    </font>
    <font>
      <b/>
      <sz val="10"/>
      <color theme="1"/>
      <name val="Life L2"/>
      <family val="1"/>
      <charset val="238"/>
    </font>
    <font>
      <b/>
      <sz val="10"/>
      <color rgb="FFFF0000"/>
      <name val="Life L2"/>
      <family val="1"/>
      <charset val="238"/>
    </font>
    <font>
      <b/>
      <sz val="8"/>
      <color theme="1"/>
      <name val="Life L2"/>
      <family val="1"/>
      <charset val="238"/>
    </font>
    <font>
      <sz val="8"/>
      <color rgb="FF000000"/>
      <name val="Life L2"/>
      <family val="1"/>
      <charset val="238"/>
    </font>
    <font>
      <b/>
      <sz val="10"/>
      <name val="Life L2"/>
      <family val="1"/>
      <charset val="238"/>
    </font>
    <font>
      <sz val="7"/>
      <color theme="1"/>
      <name val="Life L2"/>
      <family val="1"/>
      <charset val="238"/>
    </font>
    <font>
      <sz val="10"/>
      <color rgb="FF000000"/>
      <name val="Life L2"/>
      <family val="1"/>
      <charset val="238"/>
    </font>
    <font>
      <sz val="8"/>
      <color rgb="FFFF0000"/>
      <name val="Life L2"/>
      <family val="1"/>
      <charset val="238"/>
    </font>
    <font>
      <b/>
      <sz val="9"/>
      <color theme="1"/>
      <name val="Life L2"/>
      <family val="1"/>
      <charset val="238"/>
    </font>
    <font>
      <sz val="10"/>
      <color rgb="FFFF0000"/>
      <name val="Life L2"/>
      <family val="1"/>
      <charset val="238"/>
    </font>
    <font>
      <b/>
      <sz val="12"/>
      <color theme="1"/>
      <name val="Life L2"/>
      <family val="1"/>
      <charset val="238"/>
    </font>
    <font>
      <b/>
      <sz val="14"/>
      <name val="Life L2"/>
      <family val="1"/>
      <charset val="238"/>
    </font>
    <font>
      <sz val="8"/>
      <name val="Life L2"/>
      <family val="1"/>
      <charset val="238"/>
    </font>
    <font>
      <b/>
      <sz val="8"/>
      <name val="Life L2"/>
      <family val="1"/>
      <charset val="238"/>
    </font>
    <font>
      <b/>
      <sz val="8"/>
      <color indexed="8"/>
      <name val="Life L2"/>
      <family val="1"/>
      <charset val="238"/>
    </font>
    <font>
      <b/>
      <sz val="9"/>
      <color rgb="FFFF0000"/>
      <name val="Life L2"/>
      <family val="1"/>
      <charset val="238"/>
    </font>
    <font>
      <sz val="9"/>
      <color theme="1"/>
      <name val="Life L2"/>
      <family val="1"/>
      <charset val="238"/>
    </font>
    <font>
      <b/>
      <sz val="9"/>
      <name val="Life L2"/>
      <family val="1"/>
      <charset val="238"/>
    </font>
    <font>
      <sz val="9"/>
      <name val="Life L2"/>
      <family val="1"/>
      <charset val="238"/>
    </font>
    <font>
      <b/>
      <sz val="9"/>
      <color indexed="8"/>
      <name val="Life L2"/>
      <family val="1"/>
      <charset val="238"/>
    </font>
    <font>
      <b/>
      <sz val="8"/>
      <color theme="1"/>
      <name val="Calibri"/>
      <family val="2"/>
      <charset val="238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/>
      <top style="thin">
        <color rgb="FFFF0000"/>
      </top>
      <bottom/>
      <diagonal/>
    </border>
  </borders>
  <cellStyleXfs count="51">
    <xf numFmtId="164" fontId="0" fillId="0" borderId="0" applyNumberFormat="0"/>
    <xf numFmtId="0" fontId="21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Alignment="0" applyProtection="0"/>
    <xf numFmtId="0" fontId="3" fillId="0" borderId="1" applyNumberFormat="0" applyFill="0" applyAlignment="0" applyProtection="0"/>
    <xf numFmtId="0" fontId="3" fillId="0" borderId="0" applyNumberFormat="0" applyFill="0" applyBorder="0" applyAlignment="0" applyProtection="0"/>
    <xf numFmtId="0" fontId="4" fillId="2" borderId="0" applyNumberFormat="0" applyBorder="0" applyAlignment="0" applyProtection="0"/>
    <xf numFmtId="0" fontId="5" fillId="3" borderId="0" applyNumberFormat="0" applyBorder="0" applyAlignment="0" applyProtection="0"/>
    <xf numFmtId="0" fontId="6" fillId="4" borderId="0" applyNumberFormat="0" applyBorder="0" applyAlignment="0" applyProtection="0"/>
    <xf numFmtId="0" fontId="7" fillId="5" borderId="2" applyNumberFormat="0" applyAlignment="0" applyProtection="0"/>
    <xf numFmtId="0" fontId="8" fillId="6" borderId="3" applyNumberFormat="0" applyAlignment="0" applyProtection="0"/>
    <xf numFmtId="0" fontId="9" fillId="6" borderId="2" applyNumberFormat="0" applyAlignment="0" applyProtection="0"/>
    <xf numFmtId="0" fontId="10" fillId="0" borderId="4" applyNumberFormat="0" applyFill="0" applyAlignment="0" applyProtection="0"/>
    <xf numFmtId="0" fontId="11" fillId="7" borderId="5" applyNumberFormat="0" applyAlignment="0" applyProtection="0"/>
    <xf numFmtId="0" fontId="12" fillId="0" borderId="0" applyNumberFormat="0" applyFill="0" applyBorder="0" applyAlignment="0" applyProtection="0"/>
    <xf numFmtId="0" fontId="2" fillId="8" borderId="6" applyNumberFormat="0" applyFont="0" applyAlignment="0" applyProtection="0"/>
    <xf numFmtId="0" fontId="13" fillId="0" borderId="0" applyNumberFormat="0" applyFill="0" applyBorder="0" applyAlignment="0" applyProtection="0"/>
    <xf numFmtId="0" fontId="14" fillId="0" borderId="7" applyNumberFormat="0" applyFill="0" applyAlignment="0" applyProtection="0"/>
    <xf numFmtId="0" fontId="15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5" fillId="24" borderId="0" applyNumberFormat="0" applyBorder="0" applyAlignment="0" applyProtection="0"/>
    <xf numFmtId="0" fontId="15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5" fillId="28" borderId="0" applyNumberFormat="0" applyBorder="0" applyAlignment="0" applyProtection="0"/>
    <xf numFmtId="0" fontId="15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5" fillId="32" borderId="0" applyNumberFormat="0" applyBorder="0" applyAlignment="0" applyProtection="0"/>
    <xf numFmtId="164" fontId="19" fillId="0" borderId="0" applyNumberFormat="0" applyFill="0" applyBorder="0" applyAlignment="0" applyProtection="0"/>
    <xf numFmtId="164" fontId="20" fillId="0" borderId="0" applyNumberFormat="0" applyFill="0" applyBorder="0" applyAlignment="0" applyProtection="0"/>
    <xf numFmtId="164" fontId="18" fillId="0" borderId="8" applyNumberFormat="0" applyFont="0" applyFill="0" applyAlignment="0" applyProtection="0"/>
    <xf numFmtId="164" fontId="19" fillId="0" borderId="8" applyNumberFormat="0" applyFill="0" applyAlignment="0" applyProtection="0"/>
    <xf numFmtId="164" fontId="19" fillId="0" borderId="9" applyNumberFormat="0" applyFill="0" applyAlignment="0" applyProtection="0"/>
    <xf numFmtId="164" fontId="18" fillId="0" borderId="9" applyNumberFormat="0" applyFill="0" applyAlignment="0" applyProtection="0"/>
    <xf numFmtId="164" fontId="19" fillId="0" borderId="10" applyNumberFormat="0" applyProtection="0">
      <alignment horizontal="right" vertical="center" wrapText="1"/>
    </xf>
    <xf numFmtId="9" fontId="18" fillId="0" borderId="0" applyFont="0" applyFill="0" applyBorder="0" applyAlignment="0" applyProtection="0"/>
    <xf numFmtId="0" fontId="22" fillId="0" borderId="0"/>
  </cellStyleXfs>
  <cellXfs count="241">
    <xf numFmtId="0" fontId="0" fillId="0" borderId="0" xfId="0" applyNumberFormat="1"/>
    <xf numFmtId="0" fontId="23" fillId="0" borderId="0" xfId="0" applyNumberFormat="1" applyFont="1"/>
    <xf numFmtId="0" fontId="24" fillId="0" borderId="0" xfId="2" applyNumberFormat="1" applyFont="1"/>
    <xf numFmtId="0" fontId="26" fillId="0" borderId="0" xfId="0" applyNumberFormat="1" applyFont="1"/>
    <xf numFmtId="3" fontId="26" fillId="0" borderId="0" xfId="0" applyNumberFormat="1" applyFont="1"/>
    <xf numFmtId="3" fontId="29" fillId="0" borderId="0" xfId="0" applyNumberFormat="1" applyFont="1"/>
    <xf numFmtId="10" fontId="29" fillId="0" borderId="0" xfId="0" applyNumberFormat="1" applyFont="1"/>
    <xf numFmtId="3" fontId="23" fillId="0" borderId="0" xfId="0" applyNumberFormat="1" applyFont="1"/>
    <xf numFmtId="0" fontId="29" fillId="0" borderId="0" xfId="0" applyNumberFormat="1" applyFont="1"/>
    <xf numFmtId="10" fontId="23" fillId="0" borderId="0" xfId="0" applyNumberFormat="1" applyFont="1"/>
    <xf numFmtId="0" fontId="33" fillId="0" borderId="10" xfId="48" applyNumberFormat="1" applyFont="1" applyAlignment="1">
      <alignment horizontal="left" vertical="center" wrapText="1"/>
    </xf>
    <xf numFmtId="0" fontId="33" fillId="0" borderId="10" xfId="48" applyNumberFormat="1" applyFont="1">
      <alignment horizontal="right" vertical="center" wrapText="1"/>
    </xf>
    <xf numFmtId="0" fontId="23" fillId="0" borderId="0" xfId="0" applyNumberFormat="1" applyFont="1" applyAlignment="1">
      <alignment horizontal="left"/>
    </xf>
    <xf numFmtId="3" fontId="23" fillId="0" borderId="0" xfId="0" applyNumberFormat="1" applyFont="1" applyFill="1"/>
    <xf numFmtId="0" fontId="23" fillId="0" borderId="0" xfId="0" applyNumberFormat="1" applyFont="1" applyFill="1"/>
    <xf numFmtId="0" fontId="23" fillId="0" borderId="9" xfId="47" applyNumberFormat="1" applyFont="1"/>
    <xf numFmtId="3" fontId="23" fillId="0" borderId="9" xfId="47" applyNumberFormat="1" applyFont="1" applyFill="1"/>
    <xf numFmtId="0" fontId="34" fillId="0" borderId="0" xfId="0" applyNumberFormat="1" applyFont="1" applyAlignment="1">
      <alignment vertical="center"/>
    </xf>
    <xf numFmtId="0" fontId="23" fillId="0" borderId="9" xfId="0" applyNumberFormat="1" applyFont="1" applyFill="1" applyBorder="1"/>
    <xf numFmtId="3" fontId="23" fillId="0" borderId="9" xfId="0" applyNumberFormat="1" applyFont="1" applyFill="1" applyBorder="1"/>
    <xf numFmtId="0" fontId="36" fillId="0" borderId="0" xfId="43" applyNumberFormat="1" applyFont="1"/>
    <xf numFmtId="0" fontId="27" fillId="0" borderId="0" xfId="2" applyNumberFormat="1" applyFont="1"/>
    <xf numFmtId="0" fontId="30" fillId="0" borderId="0" xfId="0" applyNumberFormat="1" applyFont="1"/>
    <xf numFmtId="0" fontId="31" fillId="0" borderId="10" xfId="48" applyNumberFormat="1" applyFont="1" applyAlignment="1">
      <alignment horizontal="left" vertical="center" wrapText="1"/>
    </xf>
    <xf numFmtId="0" fontId="31" fillId="0" borderId="10" xfId="48" applyNumberFormat="1" applyFont="1">
      <alignment horizontal="right" vertical="center" wrapText="1"/>
    </xf>
    <xf numFmtId="3" fontId="30" fillId="0" borderId="0" xfId="0" applyNumberFormat="1" applyFont="1"/>
    <xf numFmtId="0" fontId="31" fillId="0" borderId="9" xfId="46" applyNumberFormat="1" applyFont="1"/>
    <xf numFmtId="3" fontId="31" fillId="0" borderId="9" xfId="46" applyNumberFormat="1" applyFont="1"/>
    <xf numFmtId="0" fontId="37" fillId="0" borderId="0" xfId="0" applyNumberFormat="1" applyFont="1" applyAlignment="1">
      <alignment vertical="center"/>
    </xf>
    <xf numFmtId="0" fontId="25" fillId="0" borderId="0" xfId="0" applyNumberFormat="1" applyFont="1"/>
    <xf numFmtId="0" fontId="34" fillId="0" borderId="9" xfId="0" applyNumberFormat="1" applyFont="1" applyBorder="1" applyAlignment="1">
      <alignment vertical="center"/>
    </xf>
    <xf numFmtId="0" fontId="23" fillId="0" borderId="0" xfId="43" applyNumberFormat="1" applyFont="1"/>
    <xf numFmtId="0" fontId="33" fillId="0" borderId="0" xfId="42" applyNumberFormat="1" applyFont="1"/>
    <xf numFmtId="0" fontId="35" fillId="0" borderId="0" xfId="2" applyNumberFormat="1" applyFont="1"/>
    <xf numFmtId="0" fontId="33" fillId="0" borderId="9" xfId="46" applyNumberFormat="1" applyFont="1"/>
    <xf numFmtId="3" fontId="33" fillId="0" borderId="9" xfId="46" applyNumberFormat="1" applyFont="1"/>
    <xf numFmtId="3" fontId="33" fillId="0" borderId="9" xfId="0" applyNumberFormat="1" applyFont="1" applyBorder="1"/>
    <xf numFmtId="164" fontId="23" fillId="0" borderId="0" xfId="0" applyNumberFormat="1" applyFont="1"/>
    <xf numFmtId="3" fontId="29" fillId="0" borderId="0" xfId="0" applyNumberFormat="1" applyFont="1" applyBorder="1" applyAlignment="1">
      <alignment horizontal="right" vertical="center"/>
    </xf>
    <xf numFmtId="0" fontId="23" fillId="0" borderId="0" xfId="0" applyNumberFormat="1" applyFont="1" applyFill="1" applyBorder="1"/>
    <xf numFmtId="0" fontId="33" fillId="0" borderId="0" xfId="42" applyNumberFormat="1" applyFont="1" applyAlignment="1"/>
    <xf numFmtId="0" fontId="38" fillId="0" borderId="0" xfId="0" applyNumberFormat="1" applyFont="1"/>
    <xf numFmtId="0" fontId="23" fillId="0" borderId="10" xfId="0" applyNumberFormat="1" applyFont="1" applyBorder="1"/>
    <xf numFmtId="0" fontId="33" fillId="0" borderId="10" xfId="48" applyNumberFormat="1" applyFont="1" applyBorder="1" applyAlignment="1">
      <alignment vertical="center" wrapText="1"/>
    </xf>
    <xf numFmtId="0" fontId="33" fillId="0" borderId="10" xfId="48" applyNumberFormat="1" applyFont="1" applyAlignment="1">
      <alignment horizontal="center" vertical="center" wrapText="1"/>
    </xf>
    <xf numFmtId="164" fontId="31" fillId="0" borderId="0" xfId="0" applyFont="1" applyFill="1" applyBorder="1" applyAlignment="1">
      <alignment vertical="center" wrapText="1"/>
    </xf>
    <xf numFmtId="10" fontId="23" fillId="0" borderId="0" xfId="0" applyNumberFormat="1" applyFont="1" applyFill="1" applyAlignment="1"/>
    <xf numFmtId="164" fontId="23" fillId="0" borderId="0" xfId="0" applyFont="1" applyFill="1" applyAlignment="1"/>
    <xf numFmtId="3" fontId="23" fillId="0" borderId="0" xfId="0" applyNumberFormat="1" applyFont="1" applyAlignment="1">
      <alignment horizontal="left"/>
    </xf>
    <xf numFmtId="0" fontId="24" fillId="0" borderId="0" xfId="2" applyNumberFormat="1" applyFont="1" applyFill="1"/>
    <xf numFmtId="10" fontId="33" fillId="0" borderId="0" xfId="42" applyNumberFormat="1" applyFont="1" applyAlignment="1"/>
    <xf numFmtId="164" fontId="31" fillId="0" borderId="0" xfId="0" applyFont="1" applyBorder="1" applyAlignment="1">
      <alignment vertical="center" wrapText="1"/>
    </xf>
    <xf numFmtId="10" fontId="23" fillId="0" borderId="0" xfId="0" applyNumberFormat="1" applyFont="1" applyAlignment="1"/>
    <xf numFmtId="164" fontId="23" fillId="0" borderId="0" xfId="0" applyFont="1" applyAlignment="1"/>
    <xf numFmtId="0" fontId="39" fillId="0" borderId="0" xfId="0" applyNumberFormat="1" applyFont="1" applyAlignment="1">
      <alignment horizontal="left" vertical="top"/>
    </xf>
    <xf numFmtId="0" fontId="33" fillId="0" borderId="0" xfId="0" applyNumberFormat="1" applyFont="1"/>
    <xf numFmtId="0" fontId="33" fillId="0" borderId="11" xfId="48" applyNumberFormat="1" applyFont="1" applyBorder="1" applyAlignment="1">
      <alignment vertical="center" wrapText="1"/>
    </xf>
    <xf numFmtId="0" fontId="33" fillId="0" borderId="9" xfId="48" applyNumberFormat="1" applyFont="1" applyBorder="1" applyAlignment="1">
      <alignment vertical="center" wrapText="1"/>
    </xf>
    <xf numFmtId="0" fontId="23" fillId="0" borderId="0" xfId="0" applyNumberFormat="1" applyFont="1" applyAlignment="1"/>
    <xf numFmtId="0" fontId="41" fillId="0" borderId="0" xfId="0" applyNumberFormat="1" applyFont="1" applyAlignment="1">
      <alignment vertical="center"/>
    </xf>
    <xf numFmtId="0" fontId="25" fillId="0" borderId="0" xfId="0" applyNumberFormat="1" applyFont="1" applyAlignment="1">
      <alignment vertical="center"/>
    </xf>
    <xf numFmtId="0" fontId="23" fillId="0" borderId="0" xfId="0" applyNumberFormat="1" applyFont="1" applyAlignment="1">
      <alignment vertical="center"/>
    </xf>
    <xf numFmtId="0" fontId="33" fillId="0" borderId="10" xfId="48" applyNumberFormat="1" applyFont="1" applyAlignment="1">
      <alignment horizontal="right" vertical="center" wrapText="1"/>
    </xf>
    <xf numFmtId="3" fontId="23" fillId="0" borderId="0" xfId="0" applyNumberFormat="1" applyFont="1" applyAlignment="1">
      <alignment vertical="center"/>
    </xf>
    <xf numFmtId="3" fontId="23" fillId="0" borderId="0" xfId="47" applyNumberFormat="1" applyFont="1" applyBorder="1" applyAlignment="1">
      <alignment horizontal="center" vertical="center"/>
    </xf>
    <xf numFmtId="0" fontId="32" fillId="0" borderId="0" xfId="0" applyNumberFormat="1" applyFont="1" applyAlignment="1">
      <alignment vertical="center" wrapText="1"/>
    </xf>
    <xf numFmtId="0" fontId="31" fillId="0" borderId="0" xfId="0" applyNumberFormat="1" applyFont="1" applyAlignment="1">
      <alignment vertical="center" wrapText="1"/>
    </xf>
    <xf numFmtId="0" fontId="28" fillId="0" borderId="0" xfId="0" applyNumberFormat="1" applyFont="1" applyAlignment="1">
      <alignment vertical="center"/>
    </xf>
    <xf numFmtId="3" fontId="28" fillId="0" borderId="0" xfId="0" applyNumberFormat="1" applyFont="1" applyAlignment="1">
      <alignment vertical="center"/>
    </xf>
    <xf numFmtId="3" fontId="23" fillId="0" borderId="0" xfId="47" applyNumberFormat="1" applyFont="1" applyBorder="1" applyAlignment="1">
      <alignment horizontal="right" vertical="center"/>
    </xf>
    <xf numFmtId="3" fontId="23" fillId="0" borderId="9" xfId="47" applyNumberFormat="1" applyFont="1" applyBorder="1" applyAlignment="1">
      <alignment horizontal="right" vertical="center"/>
    </xf>
    <xf numFmtId="3" fontId="29" fillId="0" borderId="0" xfId="0" applyNumberFormat="1" applyFont="1" applyAlignment="1">
      <alignment vertical="center"/>
    </xf>
    <xf numFmtId="0" fontId="29" fillId="0" borderId="0" xfId="0" applyNumberFormat="1" applyFont="1" applyAlignment="1">
      <alignment vertical="center"/>
    </xf>
    <xf numFmtId="3" fontId="41" fillId="0" borderId="0" xfId="0" applyNumberFormat="1" applyFont="1" applyAlignment="1">
      <alignment vertical="center"/>
    </xf>
    <xf numFmtId="4" fontId="23" fillId="0" borderId="0" xfId="0" applyNumberFormat="1" applyFont="1" applyAlignment="1">
      <alignment vertical="center"/>
    </xf>
    <xf numFmtId="3" fontId="23" fillId="0" borderId="0" xfId="49" applyNumberFormat="1" applyFont="1" applyAlignment="1">
      <alignment vertical="center"/>
    </xf>
    <xf numFmtId="165" fontId="23" fillId="0" borderId="0" xfId="49" applyNumberFormat="1" applyFont="1" applyAlignment="1">
      <alignment vertical="center"/>
    </xf>
    <xf numFmtId="10" fontId="23" fillId="0" borderId="0" xfId="0" applyNumberFormat="1" applyFont="1" applyAlignment="1">
      <alignment vertical="center"/>
    </xf>
    <xf numFmtId="10" fontId="29" fillId="0" borderId="0" xfId="0" applyNumberFormat="1" applyFont="1" applyAlignment="1">
      <alignment vertical="center"/>
    </xf>
    <xf numFmtId="3" fontId="23" fillId="0" borderId="9" xfId="47" applyNumberFormat="1" applyFont="1" applyBorder="1" applyAlignment="1">
      <alignment horizontal="center" vertical="center"/>
    </xf>
    <xf numFmtId="3" fontId="23" fillId="33" borderId="0" xfId="0" applyNumberFormat="1" applyFont="1" applyFill="1"/>
    <xf numFmtId="3" fontId="23" fillId="33" borderId="0" xfId="0" applyNumberFormat="1" applyFont="1" applyFill="1" applyAlignment="1">
      <alignment horizontal="right"/>
    </xf>
    <xf numFmtId="3" fontId="33" fillId="33" borderId="9" xfId="46" applyNumberFormat="1" applyFont="1" applyFill="1"/>
    <xf numFmtId="0" fontId="41" fillId="0" borderId="0" xfId="0" applyNumberFormat="1" applyFont="1"/>
    <xf numFmtId="37" fontId="23" fillId="0" borderId="0" xfId="0" applyNumberFormat="1" applyFont="1"/>
    <xf numFmtId="0" fontId="39" fillId="0" borderId="0" xfId="0" applyNumberFormat="1" applyFont="1"/>
    <xf numFmtId="3" fontId="39" fillId="0" borderId="0" xfId="0" applyNumberFormat="1" applyFont="1"/>
    <xf numFmtId="3" fontId="39" fillId="0" borderId="0" xfId="0" applyNumberFormat="1" applyFont="1" applyFill="1"/>
    <xf numFmtId="37" fontId="23" fillId="0" borderId="9" xfId="0" applyNumberFormat="1" applyFont="1" applyBorder="1"/>
    <xf numFmtId="0" fontId="23" fillId="0" borderId="0" xfId="0" applyNumberFormat="1" applyFont="1" applyBorder="1"/>
    <xf numFmtId="0" fontId="23" fillId="0" borderId="9" xfId="0" applyNumberFormat="1" applyFont="1" applyBorder="1"/>
    <xf numFmtId="4" fontId="23" fillId="0" borderId="0" xfId="0" applyNumberFormat="1" applyFont="1"/>
    <xf numFmtId="165" fontId="23" fillId="0" borderId="0" xfId="49" applyNumberFormat="1" applyFont="1"/>
    <xf numFmtId="37" fontId="23" fillId="0" borderId="0" xfId="0" applyNumberFormat="1" applyFont="1" applyAlignment="1">
      <alignment vertical="center"/>
    </xf>
    <xf numFmtId="0" fontId="39" fillId="0" borderId="0" xfId="0" applyNumberFormat="1" applyFont="1" applyAlignment="1">
      <alignment vertical="center"/>
    </xf>
    <xf numFmtId="3" fontId="39" fillId="0" borderId="0" xfId="0" applyNumberFormat="1" applyFont="1" applyAlignment="1">
      <alignment vertical="center"/>
    </xf>
    <xf numFmtId="3" fontId="39" fillId="0" borderId="0" xfId="0" applyNumberFormat="1" applyFont="1" applyFill="1" applyAlignment="1">
      <alignment vertical="center"/>
    </xf>
    <xf numFmtId="3" fontId="23" fillId="0" borderId="0" xfId="0" applyNumberFormat="1" applyFont="1" applyFill="1" applyAlignment="1">
      <alignment vertical="center"/>
    </xf>
    <xf numFmtId="37" fontId="23" fillId="0" borderId="9" xfId="0" applyNumberFormat="1" applyFont="1" applyBorder="1" applyAlignment="1">
      <alignment vertical="center"/>
    </xf>
    <xf numFmtId="0" fontId="23" fillId="0" borderId="0" xfId="0" applyNumberFormat="1" applyFont="1" applyBorder="1" applyAlignment="1">
      <alignment vertical="center"/>
    </xf>
    <xf numFmtId="0" fontId="23" fillId="0" borderId="9" xfId="0" applyNumberFormat="1" applyFont="1" applyBorder="1" applyAlignment="1">
      <alignment vertical="center"/>
    </xf>
    <xf numFmtId="0" fontId="39" fillId="0" borderId="0" xfId="42" applyNumberFormat="1" applyFont="1"/>
    <xf numFmtId="0" fontId="33" fillId="0" borderId="10" xfId="48" applyNumberFormat="1" applyFont="1" applyFill="1">
      <alignment horizontal="right" vertical="center" wrapText="1"/>
    </xf>
    <xf numFmtId="0" fontId="23" fillId="0" borderId="0" xfId="47" applyNumberFormat="1" applyFont="1" applyFill="1" applyBorder="1"/>
    <xf numFmtId="3" fontId="23" fillId="0" borderId="0" xfId="47" applyNumberFormat="1" applyFont="1" applyFill="1" applyBorder="1"/>
    <xf numFmtId="0" fontId="42" fillId="0" borderId="0" xfId="0" applyNumberFormat="1" applyFont="1" applyFill="1"/>
    <xf numFmtId="0" fontId="43" fillId="0" borderId="0" xfId="0" applyNumberFormat="1" applyFont="1" applyFill="1"/>
    <xf numFmtId="0" fontId="38" fillId="0" borderId="0" xfId="0" applyNumberFormat="1" applyFont="1" applyFill="1"/>
    <xf numFmtId="0" fontId="33" fillId="0" borderId="10" xfId="0" applyNumberFormat="1" applyFont="1" applyBorder="1" applyAlignment="1">
      <alignment horizontal="center"/>
    </xf>
    <xf numFmtId="0" fontId="33" fillId="0" borderId="10" xfId="48" applyNumberFormat="1" applyFont="1" applyFill="1" applyBorder="1">
      <alignment horizontal="right" vertical="center" wrapText="1"/>
    </xf>
    <xf numFmtId="0" fontId="23" fillId="0" borderId="0" xfId="0" applyNumberFormat="1" applyFont="1" applyAlignment="1">
      <alignment horizontal="center"/>
    </xf>
    <xf numFmtId="10" fontId="23" fillId="0" borderId="0" xfId="0" applyNumberFormat="1" applyFont="1" applyFill="1"/>
    <xf numFmtId="3" fontId="23" fillId="0" borderId="0" xfId="0" applyNumberFormat="1" applyFont="1" applyAlignment="1">
      <alignment horizontal="center"/>
    </xf>
    <xf numFmtId="3" fontId="23" fillId="34" borderId="9" xfId="47" applyNumberFormat="1" applyFont="1" applyFill="1"/>
    <xf numFmtId="10" fontId="23" fillId="0" borderId="9" xfId="0" applyNumberFormat="1" applyFont="1" applyFill="1" applyBorder="1"/>
    <xf numFmtId="10" fontId="23" fillId="0" borderId="9" xfId="0" applyNumberFormat="1" applyFont="1" applyBorder="1"/>
    <xf numFmtId="10" fontId="43" fillId="0" borderId="0" xfId="0" applyNumberFormat="1" applyFont="1"/>
    <xf numFmtId="9" fontId="23" fillId="34" borderId="9" xfId="47" applyNumberFormat="1" applyFont="1" applyFill="1"/>
    <xf numFmtId="9" fontId="23" fillId="0" borderId="10" xfId="0" applyNumberFormat="1" applyFont="1" applyBorder="1"/>
    <xf numFmtId="3" fontId="23" fillId="0" borderId="10" xfId="0" applyNumberFormat="1" applyFont="1" applyBorder="1"/>
    <xf numFmtId="9" fontId="43" fillId="0" borderId="10" xfId="0" applyNumberFormat="1" applyFont="1" applyBorder="1"/>
    <xf numFmtId="3" fontId="23" fillId="34" borderId="0" xfId="0" applyNumberFormat="1" applyFont="1" applyFill="1"/>
    <xf numFmtId="10" fontId="23" fillId="34" borderId="0" xfId="0" applyNumberFormat="1" applyFont="1" applyFill="1"/>
    <xf numFmtId="10" fontId="38" fillId="0" borderId="0" xfId="0" applyNumberFormat="1" applyFont="1"/>
    <xf numFmtId="3" fontId="23" fillId="0" borderId="0" xfId="0" applyNumberFormat="1" applyFont="1" applyBorder="1"/>
    <xf numFmtId="10" fontId="23" fillId="0" borderId="0" xfId="0" applyNumberFormat="1" applyFont="1" applyBorder="1"/>
    <xf numFmtId="3" fontId="23" fillId="0" borderId="0" xfId="0" applyNumberFormat="1" applyFont="1" applyFill="1" applyBorder="1"/>
    <xf numFmtId="3" fontId="23" fillId="34" borderId="0" xfId="47" applyNumberFormat="1" applyFont="1" applyFill="1" applyBorder="1"/>
    <xf numFmtId="10" fontId="23" fillId="34" borderId="0" xfId="47" applyNumberFormat="1" applyFont="1" applyFill="1" applyBorder="1"/>
    <xf numFmtId="0" fontId="33" fillId="0" borderId="9" xfId="47" applyNumberFormat="1" applyFont="1"/>
    <xf numFmtId="9" fontId="23" fillId="0" borderId="9" xfId="0" applyNumberFormat="1" applyFont="1" applyBorder="1"/>
    <xf numFmtId="3" fontId="23" fillId="0" borderId="9" xfId="0" applyNumberFormat="1" applyFont="1" applyBorder="1"/>
    <xf numFmtId="3" fontId="38" fillId="0" borderId="0" xfId="0" applyNumberFormat="1" applyFont="1"/>
    <xf numFmtId="0" fontId="40" fillId="0" borderId="0" xfId="0" applyNumberFormat="1" applyFont="1"/>
    <xf numFmtId="0" fontId="30" fillId="0" borderId="9" xfId="0" applyNumberFormat="1" applyFont="1" applyBorder="1"/>
    <xf numFmtId="0" fontId="30" fillId="0" borderId="9" xfId="0" applyNumberFormat="1" applyFont="1" applyBorder="1" applyAlignment="1">
      <alignment horizontal="right"/>
    </xf>
    <xf numFmtId="3" fontId="30" fillId="0" borderId="0" xfId="0" applyNumberFormat="1" applyFont="1" applyBorder="1"/>
    <xf numFmtId="9" fontId="30" fillId="0" borderId="0" xfId="0" applyNumberFormat="1" applyFont="1" applyBorder="1"/>
    <xf numFmtId="10" fontId="30" fillId="0" borderId="9" xfId="0" applyNumberFormat="1" applyFont="1" applyBorder="1"/>
    <xf numFmtId="3" fontId="30" fillId="0" borderId="9" xfId="0" applyNumberFormat="1" applyFont="1" applyBorder="1"/>
    <xf numFmtId="9" fontId="30" fillId="0" borderId="9" xfId="0" applyNumberFormat="1" applyFont="1" applyBorder="1"/>
    <xf numFmtId="165" fontId="23" fillId="0" borderId="0" xfId="0" applyNumberFormat="1" applyFont="1"/>
    <xf numFmtId="0" fontId="30" fillId="0" borderId="0" xfId="0" applyNumberFormat="1" applyFont="1" applyBorder="1"/>
    <xf numFmtId="0" fontId="31" fillId="0" borderId="0" xfId="0" applyNumberFormat="1" applyFont="1"/>
    <xf numFmtId="0" fontId="31" fillId="0" borderId="0" xfId="42" applyNumberFormat="1" applyFont="1"/>
    <xf numFmtId="3" fontId="30" fillId="0" borderId="0" xfId="0" applyNumberFormat="1" applyFont="1" applyAlignment="1">
      <alignment horizontal="right"/>
    </xf>
    <xf numFmtId="3" fontId="30" fillId="0" borderId="9" xfId="0" applyNumberFormat="1" applyFont="1" applyBorder="1" applyAlignment="1">
      <alignment horizontal="right"/>
    </xf>
    <xf numFmtId="9" fontId="30" fillId="0" borderId="0" xfId="0" applyNumberFormat="1" applyFont="1"/>
    <xf numFmtId="3" fontId="31" fillId="0" borderId="0" xfId="42" applyNumberFormat="1" applyFont="1"/>
    <xf numFmtId="3" fontId="23" fillId="0" borderId="11" xfId="48" applyNumberFormat="1" applyFont="1" applyBorder="1">
      <alignment horizontal="right" vertical="center" wrapText="1"/>
    </xf>
    <xf numFmtId="3" fontId="23" fillId="0" borderId="0" xfId="48" applyNumberFormat="1" applyFont="1" applyBorder="1">
      <alignment horizontal="right" vertical="center" wrapText="1"/>
    </xf>
    <xf numFmtId="3" fontId="23" fillId="0" borderId="0" xfId="47" applyNumberFormat="1" applyFont="1" applyFill="1" applyBorder="1" applyAlignment="1">
      <alignment horizontal="center"/>
    </xf>
    <xf numFmtId="3" fontId="23" fillId="0" borderId="9" xfId="47" applyNumberFormat="1" applyFont="1" applyFill="1" applyAlignment="1">
      <alignment horizontal="center"/>
    </xf>
    <xf numFmtId="0" fontId="39" fillId="0" borderId="0" xfId="0" applyNumberFormat="1" applyFont="1" applyAlignment="1">
      <alignment vertical="top"/>
    </xf>
    <xf numFmtId="3" fontId="31" fillId="0" borderId="0" xfId="0" applyNumberFormat="1" applyFont="1"/>
    <xf numFmtId="0" fontId="41" fillId="0" borderId="0" xfId="42" applyNumberFormat="1" applyFont="1"/>
    <xf numFmtId="3" fontId="43" fillId="0" borderId="0" xfId="0" applyNumberFormat="1" applyFont="1" applyFill="1" applyBorder="1" applyAlignment="1" applyProtection="1">
      <alignment horizontal="right" vertical="center"/>
    </xf>
    <xf numFmtId="10" fontId="44" fillId="0" borderId="0" xfId="0" applyNumberFormat="1" applyFont="1" applyFill="1" applyBorder="1" applyAlignment="1" applyProtection="1">
      <alignment horizontal="right" vertical="center"/>
    </xf>
    <xf numFmtId="10" fontId="45" fillId="0" borderId="0" xfId="0" applyNumberFormat="1" applyFont="1"/>
    <xf numFmtId="10" fontId="44" fillId="34" borderId="0" xfId="0" applyNumberFormat="1" applyFont="1" applyFill="1" applyBorder="1" applyAlignment="1" applyProtection="1">
      <alignment horizontal="right" vertical="center"/>
    </xf>
    <xf numFmtId="3" fontId="23" fillId="0" borderId="0" xfId="0" applyNumberFormat="1" applyFont="1" applyFill="1" applyBorder="1" applyAlignment="1" applyProtection="1">
      <alignment horizontal="right" vertical="center"/>
    </xf>
    <xf numFmtId="10" fontId="33" fillId="0" borderId="0" xfId="0" applyNumberFormat="1" applyFont="1" applyFill="1" applyBorder="1" applyAlignment="1" applyProtection="1">
      <alignment horizontal="right" vertical="center"/>
    </xf>
    <xf numFmtId="0" fontId="33" fillId="0" borderId="8" xfId="45" applyNumberFormat="1" applyFont="1"/>
    <xf numFmtId="3" fontId="33" fillId="0" borderId="8" xfId="45" applyNumberFormat="1" applyFont="1"/>
    <xf numFmtId="9" fontId="33" fillId="0" borderId="8" xfId="45" applyNumberFormat="1" applyFont="1"/>
    <xf numFmtId="9" fontId="33" fillId="0" borderId="8" xfId="45" applyNumberFormat="1" applyFont="1" applyAlignment="1">
      <alignment horizontal="right" indent="1"/>
    </xf>
    <xf numFmtId="0" fontId="23" fillId="0" borderId="0" xfId="46" applyNumberFormat="1" applyFont="1" applyFill="1" applyBorder="1"/>
    <xf numFmtId="10" fontId="27" fillId="0" borderId="0" xfId="0" applyNumberFormat="1" applyFont="1" applyFill="1" applyBorder="1" applyAlignment="1" applyProtection="1">
      <alignment horizontal="right" vertical="center"/>
    </xf>
    <xf numFmtId="10" fontId="25" fillId="0" borderId="0" xfId="0" applyNumberFormat="1" applyFont="1" applyFill="1" applyBorder="1" applyAlignment="1" applyProtection="1">
      <alignment horizontal="right" vertical="center"/>
    </xf>
    <xf numFmtId="0" fontId="47" fillId="0" borderId="0" xfId="0" applyNumberFormat="1" applyFont="1"/>
    <xf numFmtId="0" fontId="48" fillId="0" borderId="0" xfId="2" applyNumberFormat="1" applyFont="1"/>
    <xf numFmtId="0" fontId="39" fillId="0" borderId="10" xfId="48" applyNumberFormat="1" applyFont="1" applyAlignment="1">
      <alignment horizontal="left" vertical="center" wrapText="1"/>
    </xf>
    <xf numFmtId="0" fontId="39" fillId="0" borderId="10" xfId="48" applyNumberFormat="1" applyFont="1">
      <alignment horizontal="right" vertical="center" wrapText="1"/>
    </xf>
    <xf numFmtId="0" fontId="39" fillId="0" borderId="10" xfId="48" applyNumberFormat="1" applyFont="1" applyAlignment="1">
      <alignment horizontal="center" vertical="center" wrapText="1"/>
    </xf>
    <xf numFmtId="3" fontId="47" fillId="0" borderId="0" xfId="0" applyNumberFormat="1" applyFont="1"/>
    <xf numFmtId="0" fontId="47" fillId="0" borderId="0" xfId="0" applyNumberFormat="1" applyFont="1" applyAlignment="1">
      <alignment wrapText="1"/>
    </xf>
    <xf numFmtId="3" fontId="49" fillId="0" borderId="0" xfId="0" applyNumberFormat="1" applyFont="1" applyAlignment="1">
      <alignment horizontal="right" vertical="center"/>
    </xf>
    <xf numFmtId="10" fontId="48" fillId="0" borderId="0" xfId="0" applyNumberFormat="1" applyFont="1" applyAlignment="1">
      <alignment horizontal="right" vertical="center"/>
    </xf>
    <xf numFmtId="3" fontId="47" fillId="0" borderId="0" xfId="0" applyNumberFormat="1" applyFont="1" applyAlignment="1">
      <alignment horizontal="center"/>
    </xf>
    <xf numFmtId="10" fontId="47" fillId="0" borderId="0" xfId="0" applyNumberFormat="1" applyFont="1"/>
    <xf numFmtId="10" fontId="50" fillId="0" borderId="0" xfId="0" applyNumberFormat="1" applyFont="1" applyAlignment="1">
      <alignment horizontal="right" vertical="center"/>
    </xf>
    <xf numFmtId="3" fontId="47" fillId="0" borderId="0" xfId="0" applyNumberFormat="1" applyFont="1" applyAlignment="1">
      <alignment horizontal="right" vertical="center"/>
    </xf>
    <xf numFmtId="10" fontId="39" fillId="0" borderId="0" xfId="0" applyNumberFormat="1" applyFont="1" applyAlignment="1">
      <alignment horizontal="right" vertical="center"/>
    </xf>
    <xf numFmtId="0" fontId="39" fillId="0" borderId="8" xfId="45" applyNumberFormat="1" applyFont="1"/>
    <xf numFmtId="3" fontId="39" fillId="0" borderId="8" xfId="45" applyNumberFormat="1" applyFont="1" applyFill="1"/>
    <xf numFmtId="9" fontId="39" fillId="0" borderId="8" xfId="45" applyNumberFormat="1" applyFont="1" applyFill="1"/>
    <xf numFmtId="9" fontId="39" fillId="0" borderId="8" xfId="45" applyNumberFormat="1" applyFont="1"/>
    <xf numFmtId="167" fontId="47" fillId="0" borderId="0" xfId="0" applyNumberFormat="1" applyFont="1"/>
    <xf numFmtId="3" fontId="39" fillId="0" borderId="8" xfId="45" applyNumberFormat="1" applyFont="1"/>
    <xf numFmtId="0" fontId="39" fillId="0" borderId="9" xfId="46" applyNumberFormat="1" applyFont="1"/>
    <xf numFmtId="3" fontId="39" fillId="0" borderId="9" xfId="46" applyNumberFormat="1" applyFont="1"/>
    <xf numFmtId="0" fontId="47" fillId="0" borderId="0" xfId="46" applyNumberFormat="1" applyFont="1" applyFill="1" applyBorder="1"/>
    <xf numFmtId="3" fontId="39" fillId="0" borderId="0" xfId="46" applyNumberFormat="1" applyFont="1" applyFill="1" applyBorder="1"/>
    <xf numFmtId="3" fontId="39" fillId="0" borderId="0" xfId="46" applyNumberFormat="1" applyFont="1" applyBorder="1"/>
    <xf numFmtId="0" fontId="47" fillId="0" borderId="0" xfId="0" applyNumberFormat="1" applyFont="1"/>
    <xf numFmtId="0" fontId="23" fillId="0" borderId="0" xfId="0" applyNumberFormat="1" applyFont="1"/>
    <xf numFmtId="0" fontId="23" fillId="0" borderId="0" xfId="0" applyNumberFormat="1" applyFont="1"/>
    <xf numFmtId="0" fontId="33" fillId="0" borderId="10" xfId="48" applyNumberFormat="1" applyFont="1">
      <alignment horizontal="right" vertical="center" wrapText="1"/>
    </xf>
    <xf numFmtId="0" fontId="23" fillId="35" borderId="0" xfId="0" applyNumberFormat="1" applyFont="1" applyFill="1"/>
    <xf numFmtId="0" fontId="23" fillId="0" borderId="0" xfId="0" applyNumberFormat="1" applyFont="1"/>
    <xf numFmtId="0" fontId="33" fillId="0" borderId="10" xfId="48" applyNumberFormat="1" applyFont="1">
      <alignment horizontal="right" vertical="center" wrapText="1"/>
    </xf>
    <xf numFmtId="166" fontId="23" fillId="0" borderId="0" xfId="0" quotePrefix="1" applyNumberFormat="1" applyFont="1" applyAlignment="1">
      <alignment horizontal="center"/>
    </xf>
    <xf numFmtId="166" fontId="23" fillId="0" borderId="0" xfId="0" quotePrefix="1" applyNumberFormat="1" applyFont="1" applyBorder="1" applyAlignment="1">
      <alignment horizontal="center"/>
    </xf>
    <xf numFmtId="166" fontId="23" fillId="34" borderId="0" xfId="0" quotePrefix="1" applyNumberFormat="1" applyFont="1" applyFill="1" applyBorder="1" applyAlignment="1">
      <alignment horizontal="center"/>
    </xf>
    <xf numFmtId="166" fontId="23" fillId="0" borderId="0" xfId="47" quotePrefix="1" applyNumberFormat="1" applyFont="1" applyBorder="1" applyAlignment="1">
      <alignment horizontal="center"/>
    </xf>
    <xf numFmtId="166" fontId="23" fillId="0" borderId="0" xfId="46" quotePrefix="1" applyNumberFormat="1" applyFont="1" applyBorder="1" applyAlignment="1">
      <alignment horizontal="center"/>
    </xf>
    <xf numFmtId="166" fontId="23" fillId="34" borderId="0" xfId="0" quotePrefix="1" applyNumberFormat="1" applyFont="1" applyFill="1" applyAlignment="1">
      <alignment horizontal="center"/>
    </xf>
    <xf numFmtId="166" fontId="23" fillId="0" borderId="9" xfId="46" quotePrefix="1" applyNumberFormat="1" applyFont="1" applyAlignment="1">
      <alignment horizontal="center"/>
    </xf>
    <xf numFmtId="0" fontId="33" fillId="0" borderId="10" xfId="0" applyNumberFormat="1" applyFont="1" applyBorder="1" applyAlignment="1">
      <alignment horizontal="right"/>
    </xf>
    <xf numFmtId="166" fontId="23" fillId="0" borderId="0" xfId="46" quotePrefix="1" applyNumberFormat="1" applyFont="1" applyBorder="1" applyAlignment="1">
      <alignment horizontal="center" vertical="center"/>
    </xf>
    <xf numFmtId="166" fontId="23" fillId="0" borderId="0" xfId="46" quotePrefix="1" applyNumberFormat="1" applyFont="1" applyFill="1" applyBorder="1" applyAlignment="1">
      <alignment horizontal="center" vertical="center"/>
    </xf>
    <xf numFmtId="166" fontId="23" fillId="0" borderId="9" xfId="46" quotePrefix="1" applyNumberFormat="1" applyFont="1" applyBorder="1" applyAlignment="1">
      <alignment horizontal="center" vertical="center"/>
    </xf>
    <xf numFmtId="166" fontId="23" fillId="0" borderId="0" xfId="46" quotePrefix="1" applyNumberFormat="1" applyFont="1" applyFill="1" applyBorder="1" applyAlignment="1">
      <alignment horizontal="center"/>
    </xf>
    <xf numFmtId="166" fontId="23" fillId="0" borderId="9" xfId="46" quotePrefix="1" applyNumberFormat="1" applyFont="1" applyBorder="1" applyAlignment="1">
      <alignment horizontal="center"/>
    </xf>
    <xf numFmtId="166" fontId="23" fillId="0" borderId="0" xfId="0" quotePrefix="1" applyNumberFormat="1" applyFont="1" applyAlignment="1">
      <alignment horizontal="center" vertical="center"/>
    </xf>
    <xf numFmtId="166" fontId="23" fillId="0" borderId="0" xfId="47" quotePrefix="1" applyNumberFormat="1" applyFont="1" applyBorder="1" applyAlignment="1">
      <alignment horizontal="center" vertical="center"/>
    </xf>
    <xf numFmtId="0" fontId="46" fillId="0" borderId="0" xfId="0" applyNumberFormat="1" applyFont="1" applyAlignment="1">
      <alignment vertical="top" wrapText="1"/>
    </xf>
    <xf numFmtId="0" fontId="47" fillId="0" borderId="0" xfId="0" applyNumberFormat="1" applyFont="1"/>
    <xf numFmtId="0" fontId="48" fillId="0" borderId="0" xfId="2" applyNumberFormat="1" applyFont="1"/>
    <xf numFmtId="0" fontId="39" fillId="0" borderId="0" xfId="0" applyNumberFormat="1" applyFont="1" applyAlignment="1">
      <alignment horizontal="left" vertical="top"/>
    </xf>
    <xf numFmtId="0" fontId="47" fillId="0" borderId="0" xfId="0" applyNumberFormat="1" applyFont="1" applyAlignment="1">
      <alignment vertical="top" wrapText="1"/>
    </xf>
    <xf numFmtId="0" fontId="39" fillId="0" borderId="0" xfId="0" applyNumberFormat="1" applyFont="1" applyAlignment="1">
      <alignment vertical="top" wrapText="1"/>
    </xf>
    <xf numFmtId="0" fontId="39" fillId="0" borderId="0" xfId="0" applyNumberFormat="1" applyFont="1" applyAlignment="1">
      <alignment horizontal="left" vertical="top" wrapText="1"/>
    </xf>
    <xf numFmtId="0" fontId="33" fillId="0" borderId="10" xfId="48" applyNumberFormat="1" applyFont="1" applyAlignment="1">
      <alignment horizontal="center" vertical="center" wrapText="1"/>
    </xf>
    <xf numFmtId="0" fontId="32" fillId="0" borderId="0" xfId="0" applyNumberFormat="1" applyFont="1" applyAlignment="1">
      <alignment vertical="top" wrapText="1"/>
    </xf>
    <xf numFmtId="0" fontId="32" fillId="0" borderId="0" xfId="0" applyNumberFormat="1" applyFont="1" applyAlignment="1">
      <alignment horizontal="left" vertical="top" wrapText="1"/>
    </xf>
    <xf numFmtId="0" fontId="33" fillId="0" borderId="11" xfId="48" applyNumberFormat="1" applyFont="1" applyBorder="1" applyAlignment="1">
      <alignment horizontal="left" vertical="center" wrapText="1"/>
    </xf>
    <xf numFmtId="0" fontId="33" fillId="0" borderId="9" xfId="48" applyNumberFormat="1" applyFont="1" applyBorder="1" applyAlignment="1">
      <alignment horizontal="left" vertical="center" wrapText="1"/>
    </xf>
    <xf numFmtId="0" fontId="33" fillId="0" borderId="10" xfId="48" applyNumberFormat="1" applyFont="1" applyFill="1" applyAlignment="1">
      <alignment horizontal="center" vertical="center" wrapText="1"/>
    </xf>
    <xf numFmtId="0" fontId="33" fillId="0" borderId="11" xfId="48" applyNumberFormat="1" applyFont="1" applyBorder="1" applyAlignment="1">
      <alignment horizontal="center" vertical="center" wrapText="1"/>
    </xf>
    <xf numFmtId="0" fontId="33" fillId="0" borderId="9" xfId="48" applyNumberFormat="1" applyFont="1" applyBorder="1" applyAlignment="1">
      <alignment horizontal="center" vertical="center" wrapText="1"/>
    </xf>
    <xf numFmtId="0" fontId="31" fillId="0" borderId="0" xfId="0" applyNumberFormat="1" applyFont="1" applyAlignment="1">
      <alignment horizontal="left" vertical="top"/>
    </xf>
    <xf numFmtId="0" fontId="31" fillId="0" borderId="0" xfId="0" applyNumberFormat="1" applyFont="1" applyAlignment="1">
      <alignment horizontal="left" vertical="top" wrapText="1"/>
    </xf>
    <xf numFmtId="0" fontId="33" fillId="33" borderId="10" xfId="48" applyNumberFormat="1" applyFont="1" applyFill="1" applyAlignment="1">
      <alignment horizontal="center" vertical="center" wrapText="1"/>
    </xf>
    <xf numFmtId="0" fontId="23" fillId="0" borderId="0" xfId="0" applyNumberFormat="1" applyFont="1"/>
    <xf numFmtId="164" fontId="31" fillId="0" borderId="0" xfId="0" applyFont="1" applyBorder="1" applyAlignment="1">
      <alignment horizontal="left" vertical="center" wrapText="1"/>
    </xf>
    <xf numFmtId="164" fontId="23" fillId="0" borderId="0" xfId="0" applyFont="1" applyAlignment="1">
      <alignment horizontal="left"/>
    </xf>
    <xf numFmtId="0" fontId="40" fillId="0" borderId="0" xfId="0" applyNumberFormat="1" applyFont="1" applyAlignment="1">
      <alignment horizontal="left" vertical="top" wrapText="1"/>
    </xf>
    <xf numFmtId="0" fontId="33" fillId="0" borderId="10" xfId="48" applyNumberFormat="1" applyFont="1">
      <alignment horizontal="right" vertical="center" wrapText="1"/>
    </xf>
    <xf numFmtId="0" fontId="35" fillId="0" borderId="0" xfId="2" applyNumberFormat="1" applyFont="1" applyAlignment="1">
      <alignment horizontal="left"/>
    </xf>
    <xf numFmtId="0" fontId="23" fillId="0" borderId="0" xfId="43" applyNumberFormat="1" applyFont="1" applyFill="1"/>
  </cellXfs>
  <cellStyles count="51">
    <cellStyle name="20% - Isticanje1" xfId="19" builtinId="30" customBuiltin="1"/>
    <cellStyle name="20% - Isticanje2" xfId="23" builtinId="34" customBuiltin="1"/>
    <cellStyle name="20% - Isticanje3" xfId="27" builtinId="38" customBuiltin="1"/>
    <cellStyle name="20% - Isticanje4" xfId="31" builtinId="42" customBuiltin="1"/>
    <cellStyle name="20% - Isticanje5" xfId="35" builtinId="46" customBuiltin="1"/>
    <cellStyle name="20% - Isticanje6" xfId="39" builtinId="50" customBuiltin="1"/>
    <cellStyle name="40% - Isticanje1" xfId="20" builtinId="31" customBuiltin="1"/>
    <cellStyle name="40% - Isticanje2" xfId="24" builtinId="35" customBuiltin="1"/>
    <cellStyle name="40% - Isticanje3" xfId="28" builtinId="39" customBuiltin="1"/>
    <cellStyle name="40% - Isticanje4" xfId="32" builtinId="43" customBuiltin="1"/>
    <cellStyle name="40% - Isticanje5" xfId="36" builtinId="47" customBuiltin="1"/>
    <cellStyle name="40% - Isticanje6" xfId="40" builtinId="51" customBuiltin="1"/>
    <cellStyle name="60% - Isticanje1" xfId="21" builtinId="32" customBuiltin="1"/>
    <cellStyle name="60% - Isticanje2" xfId="25" builtinId="36" customBuiltin="1"/>
    <cellStyle name="60% - Isticanje3" xfId="29" builtinId="40" customBuiltin="1"/>
    <cellStyle name="60% - Isticanje4" xfId="33" builtinId="44" customBuiltin="1"/>
    <cellStyle name="60% - Isticanje5" xfId="37" builtinId="48" customBuiltin="1"/>
    <cellStyle name="60% - Isticanje6" xfId="41" builtinId="52" customBuiltin="1"/>
    <cellStyle name="Bilješka" xfId="15" builtinId="10" customBuiltin="1"/>
    <cellStyle name="Dobro" xfId="6" builtinId="26" customBuiltin="1"/>
    <cellStyle name="Isticanje1" xfId="18" builtinId="29" customBuiltin="1"/>
    <cellStyle name="Isticanje2" xfId="22" builtinId="33" customBuiltin="1"/>
    <cellStyle name="Isticanje3" xfId="26" builtinId="37" customBuiltin="1"/>
    <cellStyle name="Isticanje4" xfId="30" builtinId="41" customBuiltin="1"/>
    <cellStyle name="Isticanje5" xfId="34" builtinId="45" customBuiltin="1"/>
    <cellStyle name="Isticanje6" xfId="38" builtinId="49" customBuiltin="1"/>
    <cellStyle name="Izlaz" xfId="10" builtinId="21" customBuiltin="1"/>
    <cellStyle name="Izračun" xfId="11" builtinId="22" customBuiltin="1"/>
    <cellStyle name="Loše" xfId="7" builtinId="27" customBuiltin="1"/>
    <cellStyle name="Međunaslov u tablici" xfId="42"/>
    <cellStyle name="Napomene" xfId="43"/>
    <cellStyle name="Naslov" xfId="1" builtinId="15" customBuiltin="1"/>
    <cellStyle name="Naslov 1" xfId="2" builtinId="16" customBuiltin="1"/>
    <cellStyle name="Naslov 2" xfId="3" builtinId="17" customBuiltin="1"/>
    <cellStyle name="Naslov 3" xfId="4" builtinId="18" customBuiltin="1"/>
    <cellStyle name="Naslov 4" xfId="5" builtinId="19" customBuiltin="1"/>
    <cellStyle name="Neutralno" xfId="8" builtinId="28" customBuiltin="1"/>
    <cellStyle name="Normalno" xfId="0" builtinId="0" customBuiltin="1"/>
    <cellStyle name="Normalno 2" xfId="50"/>
    <cellStyle name="Postotak" xfId="49" builtinId="5"/>
    <cellStyle name="Povezana ćelija" xfId="12" builtinId="24" customBuiltin="1"/>
    <cellStyle name="Provjera ćelije" xfId="13" builtinId="23" customBuiltin="1"/>
    <cellStyle name="Tanka linija ispod" xfId="44"/>
    <cellStyle name="Tekst objašnjenja" xfId="16" builtinId="53" customBuiltin="1"/>
    <cellStyle name="Tekst upozorenja" xfId="14" builtinId="11" customBuiltin="1"/>
    <cellStyle name="Ukupni zbroj" xfId="17" builtinId="25" customBuiltin="1"/>
    <cellStyle name="Ukupno" xfId="45"/>
    <cellStyle name="Ukupno - zadnji redak" xfId="46"/>
    <cellStyle name="Unos" xfId="9" builtinId="20" customBuiltin="1"/>
    <cellStyle name="Zadnji redak" xfId="47"/>
    <cellStyle name="Zaglavlje" xfId="4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428390201224846"/>
          <c:y val="0.11098481837967621"/>
          <c:w val="0.52087685914260717"/>
          <c:h val="0.82651520331182349"/>
        </c:manualLayout>
      </c:layout>
      <c:pieChart>
        <c:varyColors val="1"/>
        <c:ser>
          <c:idx val="0"/>
          <c:order val="0"/>
          <c:explosion val="1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41D0-40AC-A877-3C7C40DCAB5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41D0-40AC-A877-3C7C40DCAB5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41D0-40AC-A877-3C7C40DCAB5A}"/>
              </c:ext>
            </c:extLst>
          </c:dPt>
          <c:dPt>
            <c:idx val="3"/>
            <c:bubble3D val="0"/>
            <c:explosion val="21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41D0-40AC-A877-3C7C40DCAB5A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41D0-40AC-A877-3C7C40DCAB5A}"/>
              </c:ext>
            </c:extLst>
          </c:dPt>
          <c:dLbls>
            <c:dLbl>
              <c:idx val="0"/>
              <c:layout>
                <c:manualLayout>
                  <c:x val="5.7879502067576541E-2"/>
                  <c:y val="-2.6362253115828387E-2"/>
                </c:manualLayout>
              </c:layout>
              <c:tx>
                <c:rich>
                  <a:bodyPr/>
                  <a:lstStyle/>
                  <a:p>
                    <a:r>
                      <a:rPr lang="en-US" baseline="0"/>
                      <a:t>Sent credit transfers </a:t>
                    </a:r>
                  </a:p>
                  <a:p>
                    <a:r>
                      <a:rPr lang="en-US"/>
                      <a:t>87.08%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41D0-40AC-A877-3C7C40DCAB5A}"/>
                </c:ext>
              </c:extLst>
            </c:dLbl>
            <c:dLbl>
              <c:idx val="1"/>
              <c:layout>
                <c:manualLayout>
                  <c:x val="-8.3163177854434042E-2"/>
                  <c:y val="0.1756961848919372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baseline="0"/>
                      <a:t>Standing orders 5.82%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r-Latn-R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3969441396964707"/>
                      <c:h val="0.1946484643859347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41D0-40AC-A877-3C7C40DCAB5A}"/>
                </c:ext>
              </c:extLst>
            </c:dLbl>
            <c:dLbl>
              <c:idx val="2"/>
              <c:layout>
                <c:manualLayout>
                  <c:x val="-0.13554389047200738"/>
                  <c:y val="2.3010336931771156E-2"/>
                </c:manualLayout>
              </c:layout>
              <c:tx>
                <c:rich>
                  <a:bodyPr/>
                  <a:lstStyle/>
                  <a:p>
                    <a:r>
                      <a:rPr lang="en-US" baseline="0"/>
                      <a:t>Bill-paying service</a:t>
                    </a:r>
                  </a:p>
                  <a:p>
                    <a:r>
                      <a:rPr lang="en-US"/>
                      <a:t>2.47%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41D0-40AC-A877-3C7C40DCAB5A}"/>
                </c:ext>
              </c:extLst>
            </c:dLbl>
            <c:dLbl>
              <c:idx val="3"/>
              <c:layout>
                <c:manualLayout>
                  <c:x val="-6.1111111111111109E-2"/>
                  <c:y val="0"/>
                </c:manualLayout>
              </c:layout>
              <c:tx>
                <c:rich>
                  <a:bodyPr/>
                  <a:lstStyle/>
                  <a:p>
                    <a:r>
                      <a:rPr lang="en-US" baseline="0"/>
                      <a:t>Direct debits 4.62%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41D0-40AC-A877-3C7C40DCAB5A}"/>
                </c:ext>
              </c:extLst>
            </c:dLbl>
            <c:dLbl>
              <c:idx val="4"/>
              <c:layout>
                <c:manualLayout>
                  <c:x val="0.1"/>
                  <c:y val="0"/>
                </c:manualLayout>
              </c:layout>
              <c:tx>
                <c:rich>
                  <a:bodyPr/>
                  <a:lstStyle/>
                  <a:p>
                    <a:r>
                      <a:rPr lang="en-US" baseline="0"/>
                      <a:t>Sent money remittances </a:t>
                    </a:r>
                  </a:p>
                  <a:p>
                    <a:r>
                      <a:rPr lang="en-US"/>
                      <a:t>0.01%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41D0-40AC-A877-3C7C40DCAB5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'Figure 1, 2, 3 and 4'!$B$6:$B$10</c:f>
              <c:strCache>
                <c:ptCount val="5"/>
                <c:pt idx="0">
                  <c:v>Sent credit transfers </c:v>
                </c:pt>
                <c:pt idx="1">
                  <c:v>Standing orders  </c:v>
                </c:pt>
                <c:pt idx="2">
                  <c:v>Bill-paying service </c:v>
                </c:pt>
                <c:pt idx="3">
                  <c:v>Direct debits </c:v>
                </c:pt>
                <c:pt idx="4">
                  <c:v>Sent money remittances </c:v>
                </c:pt>
              </c:strCache>
            </c:strRef>
          </c:cat>
          <c:val>
            <c:numRef>
              <c:f>'Figure 1, 2, 3 and 4'!$D$6:$D$10</c:f>
              <c:numCache>
                <c:formatCode>0.00%</c:formatCode>
                <c:ptCount val="5"/>
                <c:pt idx="0">
                  <c:v>0.87080265516137112</c:v>
                </c:pt>
                <c:pt idx="1">
                  <c:v>5.8218733503475485E-2</c:v>
                </c:pt>
                <c:pt idx="2">
                  <c:v>2.4685609655822435E-2</c:v>
                </c:pt>
                <c:pt idx="3">
                  <c:v>4.6184406964799793E-2</c:v>
                </c:pt>
                <c:pt idx="4">
                  <c:v>1.0859471453113478E-4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41D0-40AC-A877-3C7C40DCAB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'Figure 12'!$C$5</c:f>
              <c:strCache>
                <c:ptCount val="1"/>
                <c:pt idx="0">
                  <c:v>Number of transactions – Internet  banking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'Figure 12'!$B$6:$B$41</c:f>
              <c:strCache>
                <c:ptCount val="36"/>
                <c:pt idx="0">
                  <c:v>1/21</c:v>
                </c:pt>
                <c:pt idx="1">
                  <c:v>2/21</c:v>
                </c:pt>
                <c:pt idx="2">
                  <c:v>3/21</c:v>
                </c:pt>
                <c:pt idx="3">
                  <c:v>4/21</c:v>
                </c:pt>
                <c:pt idx="4">
                  <c:v>5/21</c:v>
                </c:pt>
                <c:pt idx="5">
                  <c:v>6/21</c:v>
                </c:pt>
                <c:pt idx="6">
                  <c:v>7/21</c:v>
                </c:pt>
                <c:pt idx="7">
                  <c:v>8/21</c:v>
                </c:pt>
                <c:pt idx="8">
                  <c:v>9/21</c:v>
                </c:pt>
                <c:pt idx="9">
                  <c:v>10/21</c:v>
                </c:pt>
                <c:pt idx="10">
                  <c:v>11/21</c:v>
                </c:pt>
                <c:pt idx="11">
                  <c:v>12/21</c:v>
                </c:pt>
                <c:pt idx="12">
                  <c:v>1/22</c:v>
                </c:pt>
                <c:pt idx="13">
                  <c:v>2/22</c:v>
                </c:pt>
                <c:pt idx="14">
                  <c:v>3/22</c:v>
                </c:pt>
                <c:pt idx="15">
                  <c:v>4/22</c:v>
                </c:pt>
                <c:pt idx="16">
                  <c:v>5/22</c:v>
                </c:pt>
                <c:pt idx="17">
                  <c:v>6/22</c:v>
                </c:pt>
                <c:pt idx="18">
                  <c:v>7/22</c:v>
                </c:pt>
                <c:pt idx="19">
                  <c:v>8/22</c:v>
                </c:pt>
                <c:pt idx="20">
                  <c:v>9/22</c:v>
                </c:pt>
                <c:pt idx="21">
                  <c:v>10/22</c:v>
                </c:pt>
                <c:pt idx="22">
                  <c:v>11/22</c:v>
                </c:pt>
                <c:pt idx="23">
                  <c:v>12/22</c:v>
                </c:pt>
                <c:pt idx="24">
                  <c:v>1/23</c:v>
                </c:pt>
                <c:pt idx="25">
                  <c:v>2/23</c:v>
                </c:pt>
                <c:pt idx="26">
                  <c:v>3/23</c:v>
                </c:pt>
                <c:pt idx="27">
                  <c:v>4/23</c:v>
                </c:pt>
                <c:pt idx="28">
                  <c:v>5/23</c:v>
                </c:pt>
                <c:pt idx="29">
                  <c:v>6/23</c:v>
                </c:pt>
                <c:pt idx="30">
                  <c:v>7/23</c:v>
                </c:pt>
                <c:pt idx="31">
                  <c:v>8/23</c:v>
                </c:pt>
                <c:pt idx="32">
                  <c:v>9/23</c:v>
                </c:pt>
                <c:pt idx="33">
                  <c:v>10/23</c:v>
                </c:pt>
                <c:pt idx="34">
                  <c:v>11/23</c:v>
                </c:pt>
                <c:pt idx="35">
                  <c:v>12/23</c:v>
                </c:pt>
              </c:strCache>
            </c:strRef>
          </c:cat>
          <c:val>
            <c:numRef>
              <c:f>'Figure 12'!$C$6:$C$41</c:f>
              <c:numCache>
                <c:formatCode>#,##0_);\(#,##0\)</c:formatCode>
                <c:ptCount val="36"/>
                <c:pt idx="0">
                  <c:v>1885086</c:v>
                </c:pt>
                <c:pt idx="1">
                  <c:v>1831030</c:v>
                </c:pt>
                <c:pt idx="2">
                  <c:v>2017782</c:v>
                </c:pt>
                <c:pt idx="3">
                  <c:v>1839674</c:v>
                </c:pt>
                <c:pt idx="4">
                  <c:v>1872328</c:v>
                </c:pt>
                <c:pt idx="5">
                  <c:v>1837658</c:v>
                </c:pt>
                <c:pt idx="6">
                  <c:v>1804885</c:v>
                </c:pt>
                <c:pt idx="7">
                  <c:v>1687521</c:v>
                </c:pt>
                <c:pt idx="8">
                  <c:v>1767450</c:v>
                </c:pt>
                <c:pt idx="9">
                  <c:v>1702593</c:v>
                </c:pt>
                <c:pt idx="10">
                  <c:v>1722787</c:v>
                </c:pt>
                <c:pt idx="11">
                  <c:v>1764473</c:v>
                </c:pt>
                <c:pt idx="12">
                  <c:v>1593014</c:v>
                </c:pt>
                <c:pt idx="13">
                  <c:v>1540140</c:v>
                </c:pt>
                <c:pt idx="14">
                  <c:v>1683715</c:v>
                </c:pt>
                <c:pt idx="15">
                  <c:v>1527566</c:v>
                </c:pt>
                <c:pt idx="16">
                  <c:v>1590966</c:v>
                </c:pt>
                <c:pt idx="17">
                  <c:v>1586551</c:v>
                </c:pt>
                <c:pt idx="18">
                  <c:v>1495475</c:v>
                </c:pt>
                <c:pt idx="19">
                  <c:v>1438303</c:v>
                </c:pt>
                <c:pt idx="20">
                  <c:v>1503233</c:v>
                </c:pt>
                <c:pt idx="21">
                  <c:v>1438813</c:v>
                </c:pt>
                <c:pt idx="22">
                  <c:v>1386186</c:v>
                </c:pt>
                <c:pt idx="23">
                  <c:v>1526799</c:v>
                </c:pt>
                <c:pt idx="24">
                  <c:v>1288994</c:v>
                </c:pt>
                <c:pt idx="25">
                  <c:v>1309008</c:v>
                </c:pt>
                <c:pt idx="26">
                  <c:v>1414279</c:v>
                </c:pt>
                <c:pt idx="27">
                  <c:v>1275684</c:v>
                </c:pt>
                <c:pt idx="28">
                  <c:v>1357434</c:v>
                </c:pt>
                <c:pt idx="29">
                  <c:v>1324782</c:v>
                </c:pt>
                <c:pt idx="30">
                  <c:v>1299282</c:v>
                </c:pt>
                <c:pt idx="31">
                  <c:v>1202714</c:v>
                </c:pt>
                <c:pt idx="32">
                  <c:v>1238479</c:v>
                </c:pt>
                <c:pt idx="33">
                  <c:v>1268871</c:v>
                </c:pt>
                <c:pt idx="34">
                  <c:v>1208074</c:v>
                </c:pt>
                <c:pt idx="35">
                  <c:v>1212115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D3-4FE2-BD93-7E77E89132E2}"/>
            </c:ext>
          </c:extLst>
        </c:ser>
        <c:ser>
          <c:idx val="1"/>
          <c:order val="1"/>
          <c:tx>
            <c:strRef>
              <c:f>'Figure 12'!$D$5</c:f>
              <c:strCache>
                <c:ptCount val="1"/>
                <c:pt idx="0">
                  <c:v>Number of transactions – mobile banking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'Figure 12'!$B$6:$B$41</c:f>
              <c:strCache>
                <c:ptCount val="36"/>
                <c:pt idx="0">
                  <c:v>1/21</c:v>
                </c:pt>
                <c:pt idx="1">
                  <c:v>2/21</c:v>
                </c:pt>
                <c:pt idx="2">
                  <c:v>3/21</c:v>
                </c:pt>
                <c:pt idx="3">
                  <c:v>4/21</c:v>
                </c:pt>
                <c:pt idx="4">
                  <c:v>5/21</c:v>
                </c:pt>
                <c:pt idx="5">
                  <c:v>6/21</c:v>
                </c:pt>
                <c:pt idx="6">
                  <c:v>7/21</c:v>
                </c:pt>
                <c:pt idx="7">
                  <c:v>8/21</c:v>
                </c:pt>
                <c:pt idx="8">
                  <c:v>9/21</c:v>
                </c:pt>
                <c:pt idx="9">
                  <c:v>10/21</c:v>
                </c:pt>
                <c:pt idx="10">
                  <c:v>11/21</c:v>
                </c:pt>
                <c:pt idx="11">
                  <c:v>12/21</c:v>
                </c:pt>
                <c:pt idx="12">
                  <c:v>1/22</c:v>
                </c:pt>
                <c:pt idx="13">
                  <c:v>2/22</c:v>
                </c:pt>
                <c:pt idx="14">
                  <c:v>3/22</c:v>
                </c:pt>
                <c:pt idx="15">
                  <c:v>4/22</c:v>
                </c:pt>
                <c:pt idx="16">
                  <c:v>5/22</c:v>
                </c:pt>
                <c:pt idx="17">
                  <c:v>6/22</c:v>
                </c:pt>
                <c:pt idx="18">
                  <c:v>7/22</c:v>
                </c:pt>
                <c:pt idx="19">
                  <c:v>8/22</c:v>
                </c:pt>
                <c:pt idx="20">
                  <c:v>9/22</c:v>
                </c:pt>
                <c:pt idx="21">
                  <c:v>10/22</c:v>
                </c:pt>
                <c:pt idx="22">
                  <c:v>11/22</c:v>
                </c:pt>
                <c:pt idx="23">
                  <c:v>12/22</c:v>
                </c:pt>
                <c:pt idx="24">
                  <c:v>1/23</c:v>
                </c:pt>
                <c:pt idx="25">
                  <c:v>2/23</c:v>
                </c:pt>
                <c:pt idx="26">
                  <c:v>3/23</c:v>
                </c:pt>
                <c:pt idx="27">
                  <c:v>4/23</c:v>
                </c:pt>
                <c:pt idx="28">
                  <c:v>5/23</c:v>
                </c:pt>
                <c:pt idx="29">
                  <c:v>6/23</c:v>
                </c:pt>
                <c:pt idx="30">
                  <c:v>7/23</c:v>
                </c:pt>
                <c:pt idx="31">
                  <c:v>8/23</c:v>
                </c:pt>
                <c:pt idx="32">
                  <c:v>9/23</c:v>
                </c:pt>
                <c:pt idx="33">
                  <c:v>10/23</c:v>
                </c:pt>
                <c:pt idx="34">
                  <c:v>11/23</c:v>
                </c:pt>
                <c:pt idx="35">
                  <c:v>12/23</c:v>
                </c:pt>
              </c:strCache>
            </c:strRef>
          </c:cat>
          <c:val>
            <c:numRef>
              <c:f>'Figure 12'!$D$6:$D$41</c:f>
              <c:numCache>
                <c:formatCode>#,##0_);\(#,##0\)</c:formatCode>
                <c:ptCount val="36"/>
                <c:pt idx="0">
                  <c:v>7944888</c:v>
                </c:pt>
                <c:pt idx="1">
                  <c:v>7944995</c:v>
                </c:pt>
                <c:pt idx="2">
                  <c:v>8863925</c:v>
                </c:pt>
                <c:pt idx="3">
                  <c:v>8391462</c:v>
                </c:pt>
                <c:pt idx="4">
                  <c:v>8841110</c:v>
                </c:pt>
                <c:pt idx="5">
                  <c:v>8768069</c:v>
                </c:pt>
                <c:pt idx="6">
                  <c:v>8952371</c:v>
                </c:pt>
                <c:pt idx="7">
                  <c:v>8703191</c:v>
                </c:pt>
                <c:pt idx="8">
                  <c:v>9163765</c:v>
                </c:pt>
                <c:pt idx="9">
                  <c:v>9408113</c:v>
                </c:pt>
                <c:pt idx="10">
                  <c:v>9731915</c:v>
                </c:pt>
                <c:pt idx="11">
                  <c:v>10169259</c:v>
                </c:pt>
                <c:pt idx="12">
                  <c:v>9594495</c:v>
                </c:pt>
                <c:pt idx="13">
                  <c:v>9399719</c:v>
                </c:pt>
                <c:pt idx="14">
                  <c:v>10520224</c:v>
                </c:pt>
                <c:pt idx="15">
                  <c:v>9896229</c:v>
                </c:pt>
                <c:pt idx="16">
                  <c:v>10638225</c:v>
                </c:pt>
                <c:pt idx="17">
                  <c:v>10583305</c:v>
                </c:pt>
                <c:pt idx="18">
                  <c:v>10355073</c:v>
                </c:pt>
                <c:pt idx="19">
                  <c:v>10180768</c:v>
                </c:pt>
                <c:pt idx="20">
                  <c:v>10812607</c:v>
                </c:pt>
                <c:pt idx="21">
                  <c:v>10856065</c:v>
                </c:pt>
                <c:pt idx="22">
                  <c:v>10746343</c:v>
                </c:pt>
                <c:pt idx="23">
                  <c:v>11705648</c:v>
                </c:pt>
                <c:pt idx="24">
                  <c:v>10734100</c:v>
                </c:pt>
                <c:pt idx="25">
                  <c:v>10940175</c:v>
                </c:pt>
                <c:pt idx="26">
                  <c:v>12014342</c:v>
                </c:pt>
                <c:pt idx="27">
                  <c:v>11200732</c:v>
                </c:pt>
                <c:pt idx="28">
                  <c:v>12211669</c:v>
                </c:pt>
                <c:pt idx="29">
                  <c:v>11916727</c:v>
                </c:pt>
                <c:pt idx="30">
                  <c:v>11892044</c:v>
                </c:pt>
                <c:pt idx="31">
                  <c:v>11378476</c:v>
                </c:pt>
                <c:pt idx="32">
                  <c:v>11872180</c:v>
                </c:pt>
                <c:pt idx="33">
                  <c:v>12580185</c:v>
                </c:pt>
                <c:pt idx="34">
                  <c:v>12485653</c:v>
                </c:pt>
                <c:pt idx="35">
                  <c:v>12568756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D3-4FE2-BD93-7E77E89132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46194111"/>
        <c:axId val="1946220735"/>
      </c:lineChart>
      <c:catAx>
        <c:axId val="1946194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946220735"/>
        <c:crosses val="autoZero"/>
        <c:auto val="1"/>
        <c:lblAlgn val="ctr"/>
        <c:lblOffset val="100"/>
        <c:noMultiLvlLbl val="1"/>
      </c:catAx>
      <c:valAx>
        <c:axId val="19462207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946194111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2.110669436169842E-2"/>
                <c:y val="0.39841619829625385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thousand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'Figure 13'!$C$5</c:f>
              <c:strCache>
                <c:ptCount val="1"/>
                <c:pt idx="0">
                  <c:v>Value of transactions  ̶  Internet banking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'Figure 13'!$B$6:$B$41</c:f>
              <c:strCache>
                <c:ptCount val="36"/>
                <c:pt idx="0">
                  <c:v>1/21</c:v>
                </c:pt>
                <c:pt idx="1">
                  <c:v>2/21</c:v>
                </c:pt>
                <c:pt idx="2">
                  <c:v>3/21</c:v>
                </c:pt>
                <c:pt idx="3">
                  <c:v>4/21</c:v>
                </c:pt>
                <c:pt idx="4">
                  <c:v>5/21</c:v>
                </c:pt>
                <c:pt idx="5">
                  <c:v>6/21</c:v>
                </c:pt>
                <c:pt idx="6">
                  <c:v>7/21</c:v>
                </c:pt>
                <c:pt idx="7">
                  <c:v>8/21</c:v>
                </c:pt>
                <c:pt idx="8">
                  <c:v>9/21</c:v>
                </c:pt>
                <c:pt idx="9">
                  <c:v>10/21</c:v>
                </c:pt>
                <c:pt idx="10">
                  <c:v>11/21</c:v>
                </c:pt>
                <c:pt idx="11">
                  <c:v>12/21</c:v>
                </c:pt>
                <c:pt idx="12">
                  <c:v>1/22</c:v>
                </c:pt>
                <c:pt idx="13">
                  <c:v>2/22</c:v>
                </c:pt>
                <c:pt idx="14">
                  <c:v>3/22</c:v>
                </c:pt>
                <c:pt idx="15">
                  <c:v>4/22</c:v>
                </c:pt>
                <c:pt idx="16">
                  <c:v>5/22</c:v>
                </c:pt>
                <c:pt idx="17">
                  <c:v>6/22</c:v>
                </c:pt>
                <c:pt idx="18">
                  <c:v>7/22</c:v>
                </c:pt>
                <c:pt idx="19">
                  <c:v>8/22</c:v>
                </c:pt>
                <c:pt idx="20">
                  <c:v>9/22</c:v>
                </c:pt>
                <c:pt idx="21">
                  <c:v>10/22</c:v>
                </c:pt>
                <c:pt idx="22">
                  <c:v>11/22</c:v>
                </c:pt>
                <c:pt idx="23">
                  <c:v>12/22</c:v>
                </c:pt>
                <c:pt idx="24">
                  <c:v>1/23</c:v>
                </c:pt>
                <c:pt idx="25">
                  <c:v>2/23</c:v>
                </c:pt>
                <c:pt idx="26">
                  <c:v>3/23</c:v>
                </c:pt>
                <c:pt idx="27">
                  <c:v>4/23</c:v>
                </c:pt>
                <c:pt idx="28">
                  <c:v>5/23</c:v>
                </c:pt>
                <c:pt idx="29">
                  <c:v>6/23</c:v>
                </c:pt>
                <c:pt idx="30">
                  <c:v>7/23</c:v>
                </c:pt>
                <c:pt idx="31">
                  <c:v>8/23</c:v>
                </c:pt>
                <c:pt idx="32">
                  <c:v>9/23</c:v>
                </c:pt>
                <c:pt idx="33">
                  <c:v>10/23</c:v>
                </c:pt>
                <c:pt idx="34">
                  <c:v>11/23</c:v>
                </c:pt>
                <c:pt idx="35">
                  <c:v>12/23</c:v>
                </c:pt>
              </c:strCache>
            </c:strRef>
          </c:cat>
          <c:val>
            <c:numRef>
              <c:f>'Figure 13'!$C$6:$C$41</c:f>
              <c:numCache>
                <c:formatCode>#,##0_);\(#,##0\)</c:formatCode>
                <c:ptCount val="36"/>
                <c:pt idx="0">
                  <c:v>279947207.51211095</c:v>
                </c:pt>
                <c:pt idx="1">
                  <c:v>270726540.97816706</c:v>
                </c:pt>
                <c:pt idx="2">
                  <c:v>303420080.82819033</c:v>
                </c:pt>
                <c:pt idx="3">
                  <c:v>281042648.48364192</c:v>
                </c:pt>
                <c:pt idx="4">
                  <c:v>287392261.99482381</c:v>
                </c:pt>
                <c:pt idx="5">
                  <c:v>281724598.84531152</c:v>
                </c:pt>
                <c:pt idx="6">
                  <c:v>291845684.91605282</c:v>
                </c:pt>
                <c:pt idx="7">
                  <c:v>259678718.16311631</c:v>
                </c:pt>
                <c:pt idx="8">
                  <c:v>307995341.42942464</c:v>
                </c:pt>
                <c:pt idx="9">
                  <c:v>280136602.5615502</c:v>
                </c:pt>
                <c:pt idx="10">
                  <c:v>275933474.41767865</c:v>
                </c:pt>
                <c:pt idx="11">
                  <c:v>324304679.54077905</c:v>
                </c:pt>
                <c:pt idx="12">
                  <c:v>268636572.3007499</c:v>
                </c:pt>
                <c:pt idx="13">
                  <c:v>291409406.59632355</c:v>
                </c:pt>
                <c:pt idx="14">
                  <c:v>372267616.69652927</c:v>
                </c:pt>
                <c:pt idx="15">
                  <c:v>266592292.91923815</c:v>
                </c:pt>
                <c:pt idx="16">
                  <c:v>288112676.62087727</c:v>
                </c:pt>
                <c:pt idx="17">
                  <c:v>286096254.56234652</c:v>
                </c:pt>
                <c:pt idx="18">
                  <c:v>292913302.54164177</c:v>
                </c:pt>
                <c:pt idx="19">
                  <c:v>234082669.45384562</c:v>
                </c:pt>
                <c:pt idx="20">
                  <c:v>272186676.88632292</c:v>
                </c:pt>
                <c:pt idx="21">
                  <c:v>250219739.73057267</c:v>
                </c:pt>
                <c:pt idx="22">
                  <c:v>240776101.00205719</c:v>
                </c:pt>
                <c:pt idx="23">
                  <c:v>267947748.22483242</c:v>
                </c:pt>
                <c:pt idx="24">
                  <c:v>305898719</c:v>
                </c:pt>
                <c:pt idx="25">
                  <c:v>311542176</c:v>
                </c:pt>
                <c:pt idx="26">
                  <c:v>380188130</c:v>
                </c:pt>
                <c:pt idx="27">
                  <c:v>309103754</c:v>
                </c:pt>
                <c:pt idx="28">
                  <c:v>316899919</c:v>
                </c:pt>
                <c:pt idx="29">
                  <c:v>340481228</c:v>
                </c:pt>
                <c:pt idx="30">
                  <c:v>291536849</c:v>
                </c:pt>
                <c:pt idx="31">
                  <c:v>252725533</c:v>
                </c:pt>
                <c:pt idx="32">
                  <c:v>287576710</c:v>
                </c:pt>
                <c:pt idx="33">
                  <c:v>368087353</c:v>
                </c:pt>
                <c:pt idx="34">
                  <c:v>464624080</c:v>
                </c:pt>
                <c:pt idx="35">
                  <c:v>348524101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86-41A3-BBEC-35223B0EFEDF}"/>
            </c:ext>
          </c:extLst>
        </c:ser>
        <c:ser>
          <c:idx val="1"/>
          <c:order val="1"/>
          <c:tx>
            <c:strRef>
              <c:f>'Figure 13'!$D$5</c:f>
              <c:strCache>
                <c:ptCount val="1"/>
                <c:pt idx="0">
                  <c:v>Value of transactions  ̶  mobile banking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'Figure 13'!$B$6:$B$41</c:f>
              <c:strCache>
                <c:ptCount val="36"/>
                <c:pt idx="0">
                  <c:v>1/21</c:v>
                </c:pt>
                <c:pt idx="1">
                  <c:v>2/21</c:v>
                </c:pt>
                <c:pt idx="2">
                  <c:v>3/21</c:v>
                </c:pt>
                <c:pt idx="3">
                  <c:v>4/21</c:v>
                </c:pt>
                <c:pt idx="4">
                  <c:v>5/21</c:v>
                </c:pt>
                <c:pt idx="5">
                  <c:v>6/21</c:v>
                </c:pt>
                <c:pt idx="6">
                  <c:v>7/21</c:v>
                </c:pt>
                <c:pt idx="7">
                  <c:v>8/21</c:v>
                </c:pt>
                <c:pt idx="8">
                  <c:v>9/21</c:v>
                </c:pt>
                <c:pt idx="9">
                  <c:v>10/21</c:v>
                </c:pt>
                <c:pt idx="10">
                  <c:v>11/21</c:v>
                </c:pt>
                <c:pt idx="11">
                  <c:v>12/21</c:v>
                </c:pt>
                <c:pt idx="12">
                  <c:v>1/22</c:v>
                </c:pt>
                <c:pt idx="13">
                  <c:v>2/22</c:v>
                </c:pt>
                <c:pt idx="14">
                  <c:v>3/22</c:v>
                </c:pt>
                <c:pt idx="15">
                  <c:v>4/22</c:v>
                </c:pt>
                <c:pt idx="16">
                  <c:v>5/22</c:v>
                </c:pt>
                <c:pt idx="17">
                  <c:v>6/22</c:v>
                </c:pt>
                <c:pt idx="18">
                  <c:v>7/22</c:v>
                </c:pt>
                <c:pt idx="19">
                  <c:v>8/22</c:v>
                </c:pt>
                <c:pt idx="20">
                  <c:v>9/22</c:v>
                </c:pt>
                <c:pt idx="21">
                  <c:v>10/22</c:v>
                </c:pt>
                <c:pt idx="22">
                  <c:v>11/22</c:v>
                </c:pt>
                <c:pt idx="23">
                  <c:v>12/22</c:v>
                </c:pt>
                <c:pt idx="24">
                  <c:v>1/23</c:v>
                </c:pt>
                <c:pt idx="25">
                  <c:v>2/23</c:v>
                </c:pt>
                <c:pt idx="26">
                  <c:v>3/23</c:v>
                </c:pt>
                <c:pt idx="27">
                  <c:v>4/23</c:v>
                </c:pt>
                <c:pt idx="28">
                  <c:v>5/23</c:v>
                </c:pt>
                <c:pt idx="29">
                  <c:v>6/23</c:v>
                </c:pt>
                <c:pt idx="30">
                  <c:v>7/23</c:v>
                </c:pt>
                <c:pt idx="31">
                  <c:v>8/23</c:v>
                </c:pt>
                <c:pt idx="32">
                  <c:v>9/23</c:v>
                </c:pt>
                <c:pt idx="33">
                  <c:v>10/23</c:v>
                </c:pt>
                <c:pt idx="34">
                  <c:v>11/23</c:v>
                </c:pt>
                <c:pt idx="35">
                  <c:v>12/23</c:v>
                </c:pt>
              </c:strCache>
            </c:strRef>
          </c:cat>
          <c:val>
            <c:numRef>
              <c:f>'Figure 13'!$D$6:$D$41</c:f>
              <c:numCache>
                <c:formatCode>#,##0_);\(#,##0\)</c:formatCode>
                <c:ptCount val="36"/>
                <c:pt idx="0">
                  <c:v>735046625.25715041</c:v>
                </c:pt>
                <c:pt idx="1">
                  <c:v>792729186.94007564</c:v>
                </c:pt>
                <c:pt idx="2">
                  <c:v>897564664.94127011</c:v>
                </c:pt>
                <c:pt idx="3">
                  <c:v>851644439.17977297</c:v>
                </c:pt>
                <c:pt idx="4">
                  <c:v>899463554.71497774</c:v>
                </c:pt>
                <c:pt idx="5">
                  <c:v>895785946.91087663</c:v>
                </c:pt>
                <c:pt idx="6">
                  <c:v>967873438.18435192</c:v>
                </c:pt>
                <c:pt idx="7">
                  <c:v>892681409.91439378</c:v>
                </c:pt>
                <c:pt idx="8">
                  <c:v>1004754000.3981683</c:v>
                </c:pt>
                <c:pt idx="9">
                  <c:v>992854439.71066427</c:v>
                </c:pt>
                <c:pt idx="10">
                  <c:v>1008022097.5512642</c:v>
                </c:pt>
                <c:pt idx="11">
                  <c:v>1093615548.3442829</c:v>
                </c:pt>
                <c:pt idx="12">
                  <c:v>988049411.24162185</c:v>
                </c:pt>
                <c:pt idx="13">
                  <c:v>1038594903.4441568</c:v>
                </c:pt>
                <c:pt idx="14">
                  <c:v>1230645431.6809342</c:v>
                </c:pt>
                <c:pt idx="15">
                  <c:v>1115862776.4284291</c:v>
                </c:pt>
                <c:pt idx="16">
                  <c:v>1195676617.6919503</c:v>
                </c:pt>
                <c:pt idx="17">
                  <c:v>1198704768.0668921</c:v>
                </c:pt>
                <c:pt idx="18">
                  <c:v>1250231640.5866346</c:v>
                </c:pt>
                <c:pt idx="19">
                  <c:v>1148407436.3262327</c:v>
                </c:pt>
                <c:pt idx="20">
                  <c:v>1242133685.8451123</c:v>
                </c:pt>
                <c:pt idx="21">
                  <c:v>1225027017.8512177</c:v>
                </c:pt>
                <c:pt idx="22">
                  <c:v>1228010089.5878956</c:v>
                </c:pt>
                <c:pt idx="23">
                  <c:v>1344144195.5006967</c:v>
                </c:pt>
                <c:pt idx="24">
                  <c:v>1527323202</c:v>
                </c:pt>
                <c:pt idx="25">
                  <c:v>1540198772</c:v>
                </c:pt>
                <c:pt idx="26">
                  <c:v>1682576326</c:v>
                </c:pt>
                <c:pt idx="27">
                  <c:v>1481468939</c:v>
                </c:pt>
                <c:pt idx="28">
                  <c:v>1611771345</c:v>
                </c:pt>
                <c:pt idx="29">
                  <c:v>1604763105</c:v>
                </c:pt>
                <c:pt idx="30">
                  <c:v>1611027923</c:v>
                </c:pt>
                <c:pt idx="31">
                  <c:v>1524007771</c:v>
                </c:pt>
                <c:pt idx="32">
                  <c:v>1690485353</c:v>
                </c:pt>
                <c:pt idx="33">
                  <c:v>1854273843</c:v>
                </c:pt>
                <c:pt idx="34">
                  <c:v>2200505950</c:v>
                </c:pt>
                <c:pt idx="35">
                  <c:v>1831133504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86-41A3-BBEC-35223B0EFE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86660655"/>
        <c:axId val="1786663151"/>
      </c:lineChart>
      <c:catAx>
        <c:axId val="1786660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786663151"/>
        <c:crosses val="autoZero"/>
        <c:auto val="1"/>
        <c:lblAlgn val="ctr"/>
        <c:lblOffset val="100"/>
        <c:noMultiLvlLbl val="1"/>
      </c:catAx>
      <c:valAx>
        <c:axId val="17866631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786660655"/>
        <c:crosses val="autoZero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1.6650575980076097E-2"/>
                <c:y val="0.31944444444444442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 baseline="0"/>
                    <a:t>million EUR</a:t>
                  </a:r>
                  <a:endParaRPr lang="hr-HR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'Figure 14'!$C$5</c:f>
              <c:strCache>
                <c:ptCount val="1"/>
                <c:pt idx="0">
                  <c:v>Number of transactions  ̶  Internet banking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'Figure 14'!$B$6:$B$41</c:f>
              <c:strCache>
                <c:ptCount val="36"/>
                <c:pt idx="0">
                  <c:v>1/21</c:v>
                </c:pt>
                <c:pt idx="1">
                  <c:v>2/21</c:v>
                </c:pt>
                <c:pt idx="2">
                  <c:v>3/21</c:v>
                </c:pt>
                <c:pt idx="3">
                  <c:v>4/21</c:v>
                </c:pt>
                <c:pt idx="4">
                  <c:v>5/21</c:v>
                </c:pt>
                <c:pt idx="5">
                  <c:v>6/21</c:v>
                </c:pt>
                <c:pt idx="6">
                  <c:v>7/21</c:v>
                </c:pt>
                <c:pt idx="7">
                  <c:v>8/21</c:v>
                </c:pt>
                <c:pt idx="8">
                  <c:v>9/21</c:v>
                </c:pt>
                <c:pt idx="9">
                  <c:v>10/21</c:v>
                </c:pt>
                <c:pt idx="10">
                  <c:v>11/21</c:v>
                </c:pt>
                <c:pt idx="11">
                  <c:v>12/21</c:v>
                </c:pt>
                <c:pt idx="12">
                  <c:v>1/22</c:v>
                </c:pt>
                <c:pt idx="13">
                  <c:v>2/22</c:v>
                </c:pt>
                <c:pt idx="14">
                  <c:v>3/22</c:v>
                </c:pt>
                <c:pt idx="15">
                  <c:v>4/22</c:v>
                </c:pt>
                <c:pt idx="16">
                  <c:v>5/22</c:v>
                </c:pt>
                <c:pt idx="17">
                  <c:v>6/22</c:v>
                </c:pt>
                <c:pt idx="18">
                  <c:v>7/22</c:v>
                </c:pt>
                <c:pt idx="19">
                  <c:v>8/22</c:v>
                </c:pt>
                <c:pt idx="20">
                  <c:v>9/22</c:v>
                </c:pt>
                <c:pt idx="21">
                  <c:v>10/22</c:v>
                </c:pt>
                <c:pt idx="22">
                  <c:v>11/22</c:v>
                </c:pt>
                <c:pt idx="23">
                  <c:v>12/22</c:v>
                </c:pt>
                <c:pt idx="24">
                  <c:v>1/23</c:v>
                </c:pt>
                <c:pt idx="25">
                  <c:v>2/23</c:v>
                </c:pt>
                <c:pt idx="26">
                  <c:v>3/23</c:v>
                </c:pt>
                <c:pt idx="27">
                  <c:v>4/23</c:v>
                </c:pt>
                <c:pt idx="28">
                  <c:v>5/23</c:v>
                </c:pt>
                <c:pt idx="29">
                  <c:v>6/23</c:v>
                </c:pt>
                <c:pt idx="30">
                  <c:v>7/23</c:v>
                </c:pt>
                <c:pt idx="31">
                  <c:v>8/23</c:v>
                </c:pt>
                <c:pt idx="32">
                  <c:v>9/23</c:v>
                </c:pt>
                <c:pt idx="33">
                  <c:v>10/23</c:v>
                </c:pt>
                <c:pt idx="34">
                  <c:v>11/23</c:v>
                </c:pt>
                <c:pt idx="35">
                  <c:v>12/23</c:v>
                </c:pt>
              </c:strCache>
            </c:strRef>
          </c:cat>
          <c:val>
            <c:numRef>
              <c:f>'Figure 14'!$C$6:$C$41</c:f>
              <c:numCache>
                <c:formatCode>#,##0_);\(#,##0\)</c:formatCode>
                <c:ptCount val="36"/>
                <c:pt idx="0">
                  <c:v>7029055</c:v>
                </c:pt>
                <c:pt idx="1">
                  <c:v>7307664</c:v>
                </c:pt>
                <c:pt idx="2">
                  <c:v>8473352</c:v>
                </c:pt>
                <c:pt idx="3">
                  <c:v>8126313</c:v>
                </c:pt>
                <c:pt idx="4">
                  <c:v>8435994</c:v>
                </c:pt>
                <c:pt idx="5">
                  <c:v>8653495</c:v>
                </c:pt>
                <c:pt idx="6">
                  <c:v>9328149</c:v>
                </c:pt>
                <c:pt idx="7">
                  <c:v>8767337</c:v>
                </c:pt>
                <c:pt idx="8">
                  <c:v>8938438</c:v>
                </c:pt>
                <c:pt idx="9">
                  <c:v>8635112</c:v>
                </c:pt>
                <c:pt idx="10">
                  <c:v>8533827</c:v>
                </c:pt>
                <c:pt idx="11">
                  <c:v>10072849</c:v>
                </c:pt>
                <c:pt idx="12">
                  <c:v>7600783</c:v>
                </c:pt>
                <c:pt idx="13">
                  <c:v>7713911</c:v>
                </c:pt>
                <c:pt idx="14">
                  <c:v>8687133</c:v>
                </c:pt>
                <c:pt idx="15">
                  <c:v>8615871</c:v>
                </c:pt>
                <c:pt idx="16">
                  <c:v>9196187</c:v>
                </c:pt>
                <c:pt idx="17">
                  <c:v>9347759</c:v>
                </c:pt>
                <c:pt idx="18">
                  <c:v>9563219</c:v>
                </c:pt>
                <c:pt idx="19">
                  <c:v>9279907</c:v>
                </c:pt>
                <c:pt idx="20">
                  <c:v>9354472</c:v>
                </c:pt>
                <c:pt idx="21">
                  <c:v>9146350</c:v>
                </c:pt>
                <c:pt idx="22">
                  <c:v>8831225</c:v>
                </c:pt>
                <c:pt idx="23">
                  <c:v>10696584</c:v>
                </c:pt>
                <c:pt idx="24">
                  <c:v>7627151</c:v>
                </c:pt>
                <c:pt idx="25">
                  <c:v>7940349</c:v>
                </c:pt>
                <c:pt idx="26">
                  <c:v>9180581</c:v>
                </c:pt>
                <c:pt idx="27">
                  <c:v>8802135</c:v>
                </c:pt>
                <c:pt idx="28">
                  <c:v>9679354</c:v>
                </c:pt>
                <c:pt idx="29">
                  <c:v>9674894</c:v>
                </c:pt>
                <c:pt idx="30">
                  <c:v>9945498</c:v>
                </c:pt>
                <c:pt idx="31">
                  <c:v>9443145</c:v>
                </c:pt>
                <c:pt idx="32">
                  <c:v>9302540</c:v>
                </c:pt>
                <c:pt idx="33">
                  <c:v>9614965</c:v>
                </c:pt>
                <c:pt idx="34">
                  <c:v>9178464</c:v>
                </c:pt>
                <c:pt idx="35">
                  <c:v>10378104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28-40A4-BD01-353E01CA5F0B}"/>
            </c:ext>
          </c:extLst>
        </c:ser>
        <c:ser>
          <c:idx val="1"/>
          <c:order val="1"/>
          <c:tx>
            <c:strRef>
              <c:f>'Figure 14'!$D$5</c:f>
              <c:strCache>
                <c:ptCount val="1"/>
                <c:pt idx="0">
                  <c:v>Number of transactions  ̶  mobile banking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'Figure 14'!$B$6:$B$41</c:f>
              <c:strCache>
                <c:ptCount val="36"/>
                <c:pt idx="0">
                  <c:v>1/21</c:v>
                </c:pt>
                <c:pt idx="1">
                  <c:v>2/21</c:v>
                </c:pt>
                <c:pt idx="2">
                  <c:v>3/21</c:v>
                </c:pt>
                <c:pt idx="3">
                  <c:v>4/21</c:v>
                </c:pt>
                <c:pt idx="4">
                  <c:v>5/21</c:v>
                </c:pt>
                <c:pt idx="5">
                  <c:v>6/21</c:v>
                </c:pt>
                <c:pt idx="6">
                  <c:v>7/21</c:v>
                </c:pt>
                <c:pt idx="7">
                  <c:v>8/21</c:v>
                </c:pt>
                <c:pt idx="8">
                  <c:v>9/21</c:v>
                </c:pt>
                <c:pt idx="9">
                  <c:v>10/21</c:v>
                </c:pt>
                <c:pt idx="10">
                  <c:v>11/21</c:v>
                </c:pt>
                <c:pt idx="11">
                  <c:v>12/21</c:v>
                </c:pt>
                <c:pt idx="12">
                  <c:v>1/22</c:v>
                </c:pt>
                <c:pt idx="13">
                  <c:v>2/22</c:v>
                </c:pt>
                <c:pt idx="14">
                  <c:v>3/22</c:v>
                </c:pt>
                <c:pt idx="15">
                  <c:v>4/22</c:v>
                </c:pt>
                <c:pt idx="16">
                  <c:v>5/22</c:v>
                </c:pt>
                <c:pt idx="17">
                  <c:v>6/22</c:v>
                </c:pt>
                <c:pt idx="18">
                  <c:v>7/22</c:v>
                </c:pt>
                <c:pt idx="19">
                  <c:v>8/22</c:v>
                </c:pt>
                <c:pt idx="20">
                  <c:v>9/22</c:v>
                </c:pt>
                <c:pt idx="21">
                  <c:v>10/22</c:v>
                </c:pt>
                <c:pt idx="22">
                  <c:v>11/22</c:v>
                </c:pt>
                <c:pt idx="23">
                  <c:v>12/22</c:v>
                </c:pt>
                <c:pt idx="24">
                  <c:v>1/23</c:v>
                </c:pt>
                <c:pt idx="25">
                  <c:v>2/23</c:v>
                </c:pt>
                <c:pt idx="26">
                  <c:v>3/23</c:v>
                </c:pt>
                <c:pt idx="27">
                  <c:v>4/23</c:v>
                </c:pt>
                <c:pt idx="28">
                  <c:v>5/23</c:v>
                </c:pt>
                <c:pt idx="29">
                  <c:v>6/23</c:v>
                </c:pt>
                <c:pt idx="30">
                  <c:v>7/23</c:v>
                </c:pt>
                <c:pt idx="31">
                  <c:v>8/23</c:v>
                </c:pt>
                <c:pt idx="32">
                  <c:v>9/23</c:v>
                </c:pt>
                <c:pt idx="33">
                  <c:v>10/23</c:v>
                </c:pt>
                <c:pt idx="34">
                  <c:v>11/23</c:v>
                </c:pt>
                <c:pt idx="35">
                  <c:v>12/23</c:v>
                </c:pt>
              </c:strCache>
            </c:strRef>
          </c:cat>
          <c:val>
            <c:numRef>
              <c:f>'Figure 14'!$D$6:$D$41</c:f>
              <c:numCache>
                <c:formatCode>#,##0_);\(#,##0\)</c:formatCode>
                <c:ptCount val="36"/>
                <c:pt idx="0">
                  <c:v>711459</c:v>
                </c:pt>
                <c:pt idx="1">
                  <c:v>765262</c:v>
                </c:pt>
                <c:pt idx="2">
                  <c:v>915131</c:v>
                </c:pt>
                <c:pt idx="3">
                  <c:v>868074</c:v>
                </c:pt>
                <c:pt idx="4">
                  <c:v>921188</c:v>
                </c:pt>
                <c:pt idx="5">
                  <c:v>961678</c:v>
                </c:pt>
                <c:pt idx="6">
                  <c:v>1057135</c:v>
                </c:pt>
                <c:pt idx="7">
                  <c:v>1031974</c:v>
                </c:pt>
                <c:pt idx="8">
                  <c:v>1072274</c:v>
                </c:pt>
                <c:pt idx="9">
                  <c:v>1044200</c:v>
                </c:pt>
                <c:pt idx="10">
                  <c:v>1049077</c:v>
                </c:pt>
                <c:pt idx="11">
                  <c:v>1172092</c:v>
                </c:pt>
                <c:pt idx="12">
                  <c:v>951874</c:v>
                </c:pt>
                <c:pt idx="13">
                  <c:v>1002355</c:v>
                </c:pt>
                <c:pt idx="14">
                  <c:v>1151067</c:v>
                </c:pt>
                <c:pt idx="15">
                  <c:v>1103574</c:v>
                </c:pt>
                <c:pt idx="16">
                  <c:v>1216181</c:v>
                </c:pt>
                <c:pt idx="17">
                  <c:v>1241077</c:v>
                </c:pt>
                <c:pt idx="18">
                  <c:v>1260398</c:v>
                </c:pt>
                <c:pt idx="19">
                  <c:v>1277198</c:v>
                </c:pt>
                <c:pt idx="20">
                  <c:v>1310285</c:v>
                </c:pt>
                <c:pt idx="21">
                  <c:v>1271303</c:v>
                </c:pt>
                <c:pt idx="22">
                  <c:v>1250393</c:v>
                </c:pt>
                <c:pt idx="23">
                  <c:v>1396183</c:v>
                </c:pt>
                <c:pt idx="24">
                  <c:v>1251526</c:v>
                </c:pt>
                <c:pt idx="25">
                  <c:v>1362183</c:v>
                </c:pt>
                <c:pt idx="26">
                  <c:v>1573832</c:v>
                </c:pt>
                <c:pt idx="27">
                  <c:v>1481165</c:v>
                </c:pt>
                <c:pt idx="28">
                  <c:v>1678439</c:v>
                </c:pt>
                <c:pt idx="29">
                  <c:v>1712478</c:v>
                </c:pt>
                <c:pt idx="30">
                  <c:v>1783649</c:v>
                </c:pt>
                <c:pt idx="31">
                  <c:v>1727478</c:v>
                </c:pt>
                <c:pt idx="32">
                  <c:v>1749019</c:v>
                </c:pt>
                <c:pt idx="33">
                  <c:v>1802613</c:v>
                </c:pt>
                <c:pt idx="34">
                  <c:v>1687110</c:v>
                </c:pt>
                <c:pt idx="35">
                  <c:v>1769100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28-40A4-BD01-353E01CA5F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7604975"/>
        <c:axId val="327612879"/>
      </c:lineChart>
      <c:catAx>
        <c:axId val="327604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327612879"/>
        <c:crosses val="autoZero"/>
        <c:auto val="1"/>
        <c:lblAlgn val="ctr"/>
        <c:lblOffset val="100"/>
        <c:noMultiLvlLbl val="1"/>
      </c:catAx>
      <c:valAx>
        <c:axId val="3276128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327604975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2.2222222222222223E-2"/>
                <c:y val="0.38425925925925924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thousand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'Figure 15'!$C$5</c:f>
              <c:strCache>
                <c:ptCount val="1"/>
                <c:pt idx="0">
                  <c:v>Value of transactions  ̶  Internet banking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'Figure 15'!$B$6:$B$41</c:f>
              <c:strCache>
                <c:ptCount val="36"/>
                <c:pt idx="0">
                  <c:v>1/21</c:v>
                </c:pt>
                <c:pt idx="1">
                  <c:v>2/21</c:v>
                </c:pt>
                <c:pt idx="2">
                  <c:v>3/21</c:v>
                </c:pt>
                <c:pt idx="3">
                  <c:v>4/21</c:v>
                </c:pt>
                <c:pt idx="4">
                  <c:v>5/21</c:v>
                </c:pt>
                <c:pt idx="5">
                  <c:v>6/21</c:v>
                </c:pt>
                <c:pt idx="6">
                  <c:v>7/21</c:v>
                </c:pt>
                <c:pt idx="7">
                  <c:v>8/21</c:v>
                </c:pt>
                <c:pt idx="8">
                  <c:v>9/21</c:v>
                </c:pt>
                <c:pt idx="9">
                  <c:v>10/21</c:v>
                </c:pt>
                <c:pt idx="10">
                  <c:v>11/21</c:v>
                </c:pt>
                <c:pt idx="11">
                  <c:v>12/21</c:v>
                </c:pt>
                <c:pt idx="12">
                  <c:v>1/22</c:v>
                </c:pt>
                <c:pt idx="13">
                  <c:v>2/22</c:v>
                </c:pt>
                <c:pt idx="14">
                  <c:v>3/22</c:v>
                </c:pt>
                <c:pt idx="15">
                  <c:v>4/22</c:v>
                </c:pt>
                <c:pt idx="16">
                  <c:v>5/22</c:v>
                </c:pt>
                <c:pt idx="17">
                  <c:v>6/22</c:v>
                </c:pt>
                <c:pt idx="18">
                  <c:v>7/22</c:v>
                </c:pt>
                <c:pt idx="19">
                  <c:v>8/22</c:v>
                </c:pt>
                <c:pt idx="20">
                  <c:v>9/22</c:v>
                </c:pt>
                <c:pt idx="21">
                  <c:v>10/22</c:v>
                </c:pt>
                <c:pt idx="22">
                  <c:v>11/22</c:v>
                </c:pt>
                <c:pt idx="23">
                  <c:v>12/22</c:v>
                </c:pt>
                <c:pt idx="24">
                  <c:v>1/23</c:v>
                </c:pt>
                <c:pt idx="25">
                  <c:v>2/23</c:v>
                </c:pt>
                <c:pt idx="26">
                  <c:v>3/23</c:v>
                </c:pt>
                <c:pt idx="27">
                  <c:v>4/23</c:v>
                </c:pt>
                <c:pt idx="28">
                  <c:v>5/23</c:v>
                </c:pt>
                <c:pt idx="29">
                  <c:v>6/23</c:v>
                </c:pt>
                <c:pt idx="30">
                  <c:v>7/23</c:v>
                </c:pt>
                <c:pt idx="31">
                  <c:v>8/23</c:v>
                </c:pt>
                <c:pt idx="32">
                  <c:v>9/23</c:v>
                </c:pt>
                <c:pt idx="33">
                  <c:v>10/23</c:v>
                </c:pt>
                <c:pt idx="34">
                  <c:v>11./23</c:v>
                </c:pt>
                <c:pt idx="35">
                  <c:v>12/23</c:v>
                </c:pt>
              </c:strCache>
            </c:strRef>
          </c:cat>
          <c:val>
            <c:numRef>
              <c:f>'Figure 15'!$C$6:$C$41</c:f>
              <c:numCache>
                <c:formatCode>#,##0_);\(#,##0\)</c:formatCode>
                <c:ptCount val="36"/>
                <c:pt idx="0">
                  <c:v>10663825776.389996</c:v>
                </c:pt>
                <c:pt idx="1">
                  <c:v>10600591149.150003</c:v>
                </c:pt>
                <c:pt idx="2">
                  <c:v>13208778594.599995</c:v>
                </c:pt>
                <c:pt idx="3">
                  <c:v>12553117365.850002</c:v>
                </c:pt>
                <c:pt idx="4">
                  <c:v>11813294707.42</c:v>
                </c:pt>
                <c:pt idx="5">
                  <c:v>12718464350.789997</c:v>
                </c:pt>
                <c:pt idx="6">
                  <c:v>14769377538.289999</c:v>
                </c:pt>
                <c:pt idx="7">
                  <c:v>13213266124.510002</c:v>
                </c:pt>
                <c:pt idx="8">
                  <c:v>13563546404.400007</c:v>
                </c:pt>
                <c:pt idx="9">
                  <c:v>12498847341.859999</c:v>
                </c:pt>
                <c:pt idx="10">
                  <c:v>12702249201.699993</c:v>
                </c:pt>
                <c:pt idx="11">
                  <c:v>17276282915.360004</c:v>
                </c:pt>
                <c:pt idx="12">
                  <c:v>12466603479.59</c:v>
                </c:pt>
                <c:pt idx="13">
                  <c:v>14114445432.350002</c:v>
                </c:pt>
                <c:pt idx="14">
                  <c:v>14461680709.85001</c:v>
                </c:pt>
                <c:pt idx="15">
                  <c:v>13979078902.780003</c:v>
                </c:pt>
                <c:pt idx="16">
                  <c:v>14957225058.869999</c:v>
                </c:pt>
                <c:pt idx="17">
                  <c:v>15773958664.419998</c:v>
                </c:pt>
                <c:pt idx="18">
                  <c:v>18369650342.699989</c:v>
                </c:pt>
                <c:pt idx="19">
                  <c:v>16595657931.350006</c:v>
                </c:pt>
                <c:pt idx="20">
                  <c:v>17274985214.57</c:v>
                </c:pt>
                <c:pt idx="21">
                  <c:v>16757104682.75</c:v>
                </c:pt>
                <c:pt idx="22">
                  <c:v>15019170301.950001</c:v>
                </c:pt>
                <c:pt idx="23">
                  <c:v>18236622691.200001</c:v>
                </c:pt>
                <c:pt idx="24">
                  <c:v>14774617748</c:v>
                </c:pt>
                <c:pt idx="25">
                  <c:v>14630569293</c:v>
                </c:pt>
                <c:pt idx="26">
                  <c:v>18696999710</c:v>
                </c:pt>
                <c:pt idx="27">
                  <c:v>15673462539</c:v>
                </c:pt>
                <c:pt idx="28">
                  <c:v>17751145458</c:v>
                </c:pt>
                <c:pt idx="29">
                  <c:v>18479463645</c:v>
                </c:pt>
                <c:pt idx="30">
                  <c:v>19449276583</c:v>
                </c:pt>
                <c:pt idx="31">
                  <c:v>17916108733</c:v>
                </c:pt>
                <c:pt idx="32">
                  <c:v>17291579158</c:v>
                </c:pt>
                <c:pt idx="33">
                  <c:v>18358313226</c:v>
                </c:pt>
                <c:pt idx="34">
                  <c:v>18627806111</c:v>
                </c:pt>
                <c:pt idx="35">
                  <c:v>23847002803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FA-4BC7-87D8-DC6BEDBD2BE5}"/>
            </c:ext>
          </c:extLst>
        </c:ser>
        <c:ser>
          <c:idx val="1"/>
          <c:order val="1"/>
          <c:tx>
            <c:strRef>
              <c:f>'Figure 15'!$D$5</c:f>
              <c:strCache>
                <c:ptCount val="1"/>
                <c:pt idx="0">
                  <c:v>Value of transactions  ̶  mobile banking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'Figure 15'!$B$6:$B$41</c:f>
              <c:strCache>
                <c:ptCount val="36"/>
                <c:pt idx="0">
                  <c:v>1/21</c:v>
                </c:pt>
                <c:pt idx="1">
                  <c:v>2/21</c:v>
                </c:pt>
                <c:pt idx="2">
                  <c:v>3/21</c:v>
                </c:pt>
                <c:pt idx="3">
                  <c:v>4/21</c:v>
                </c:pt>
                <c:pt idx="4">
                  <c:v>5/21</c:v>
                </c:pt>
                <c:pt idx="5">
                  <c:v>6/21</c:v>
                </c:pt>
                <c:pt idx="6">
                  <c:v>7/21</c:v>
                </c:pt>
                <c:pt idx="7">
                  <c:v>8/21</c:v>
                </c:pt>
                <c:pt idx="8">
                  <c:v>9/21</c:v>
                </c:pt>
                <c:pt idx="9">
                  <c:v>10/21</c:v>
                </c:pt>
                <c:pt idx="10">
                  <c:v>11/21</c:v>
                </c:pt>
                <c:pt idx="11">
                  <c:v>12/21</c:v>
                </c:pt>
                <c:pt idx="12">
                  <c:v>1/22</c:v>
                </c:pt>
                <c:pt idx="13">
                  <c:v>2/22</c:v>
                </c:pt>
                <c:pt idx="14">
                  <c:v>3/22</c:v>
                </c:pt>
                <c:pt idx="15">
                  <c:v>4/22</c:v>
                </c:pt>
                <c:pt idx="16">
                  <c:v>5/22</c:v>
                </c:pt>
                <c:pt idx="17">
                  <c:v>6/22</c:v>
                </c:pt>
                <c:pt idx="18">
                  <c:v>7/22</c:v>
                </c:pt>
                <c:pt idx="19">
                  <c:v>8/22</c:v>
                </c:pt>
                <c:pt idx="20">
                  <c:v>9/22</c:v>
                </c:pt>
                <c:pt idx="21">
                  <c:v>10/22</c:v>
                </c:pt>
                <c:pt idx="22">
                  <c:v>11/22</c:v>
                </c:pt>
                <c:pt idx="23">
                  <c:v>12/22</c:v>
                </c:pt>
                <c:pt idx="24">
                  <c:v>1/23</c:v>
                </c:pt>
                <c:pt idx="25">
                  <c:v>2/23</c:v>
                </c:pt>
                <c:pt idx="26">
                  <c:v>3/23</c:v>
                </c:pt>
                <c:pt idx="27">
                  <c:v>4/23</c:v>
                </c:pt>
                <c:pt idx="28">
                  <c:v>5/23</c:v>
                </c:pt>
                <c:pt idx="29">
                  <c:v>6/23</c:v>
                </c:pt>
                <c:pt idx="30">
                  <c:v>7/23</c:v>
                </c:pt>
                <c:pt idx="31">
                  <c:v>8/23</c:v>
                </c:pt>
                <c:pt idx="32">
                  <c:v>9/23</c:v>
                </c:pt>
                <c:pt idx="33">
                  <c:v>10/23</c:v>
                </c:pt>
                <c:pt idx="34">
                  <c:v>11./23</c:v>
                </c:pt>
                <c:pt idx="35">
                  <c:v>12/23</c:v>
                </c:pt>
              </c:strCache>
            </c:strRef>
          </c:cat>
          <c:val>
            <c:numRef>
              <c:f>'Figure 15'!$D$6:$D$41</c:f>
              <c:numCache>
                <c:formatCode>#,##0_);\(#,##0\)</c:formatCode>
                <c:ptCount val="36"/>
                <c:pt idx="0">
                  <c:v>279560112.2834959</c:v>
                </c:pt>
                <c:pt idx="1">
                  <c:v>310079470.96688563</c:v>
                </c:pt>
                <c:pt idx="2">
                  <c:v>371349274.00623792</c:v>
                </c:pt>
                <c:pt idx="3">
                  <c:v>362213588.55929387</c:v>
                </c:pt>
                <c:pt idx="4">
                  <c:v>460750880.88127941</c:v>
                </c:pt>
                <c:pt idx="5">
                  <c:v>407039121.64045388</c:v>
                </c:pt>
                <c:pt idx="6">
                  <c:v>496538468.24606806</c:v>
                </c:pt>
                <c:pt idx="7">
                  <c:v>481494544.56168288</c:v>
                </c:pt>
                <c:pt idx="8">
                  <c:v>494473709.86794078</c:v>
                </c:pt>
                <c:pt idx="9">
                  <c:v>492405035.23790562</c:v>
                </c:pt>
                <c:pt idx="10">
                  <c:v>490930750.28203595</c:v>
                </c:pt>
                <c:pt idx="11">
                  <c:v>573533131.19649613</c:v>
                </c:pt>
                <c:pt idx="12">
                  <c:v>426519981.81697524</c:v>
                </c:pt>
                <c:pt idx="13">
                  <c:v>465682261.33120972</c:v>
                </c:pt>
                <c:pt idx="14">
                  <c:v>580813915.72101665</c:v>
                </c:pt>
                <c:pt idx="15">
                  <c:v>549297742.91592002</c:v>
                </c:pt>
                <c:pt idx="16">
                  <c:v>594105802.77390671</c:v>
                </c:pt>
                <c:pt idx="17">
                  <c:v>631115050.76647413</c:v>
                </c:pt>
                <c:pt idx="18">
                  <c:v>669487225.16424441</c:v>
                </c:pt>
                <c:pt idx="19">
                  <c:v>713657749.41933763</c:v>
                </c:pt>
                <c:pt idx="20">
                  <c:v>720371543.30081618</c:v>
                </c:pt>
                <c:pt idx="21">
                  <c:v>673133391.20047772</c:v>
                </c:pt>
                <c:pt idx="22">
                  <c:v>667309868.73714244</c:v>
                </c:pt>
                <c:pt idx="23">
                  <c:v>774015970.13736808</c:v>
                </c:pt>
                <c:pt idx="24">
                  <c:v>680670121</c:v>
                </c:pt>
                <c:pt idx="25">
                  <c:v>737913580</c:v>
                </c:pt>
                <c:pt idx="26">
                  <c:v>903989289</c:v>
                </c:pt>
                <c:pt idx="27">
                  <c:v>857773295</c:v>
                </c:pt>
                <c:pt idx="28">
                  <c:v>1000749622</c:v>
                </c:pt>
                <c:pt idx="29">
                  <c:v>1051830761</c:v>
                </c:pt>
                <c:pt idx="30">
                  <c:v>1119309463</c:v>
                </c:pt>
                <c:pt idx="31">
                  <c:v>1074649308</c:v>
                </c:pt>
                <c:pt idx="32">
                  <c:v>1503711238</c:v>
                </c:pt>
                <c:pt idx="33">
                  <c:v>1138704287</c:v>
                </c:pt>
                <c:pt idx="34">
                  <c:v>1046367976</c:v>
                </c:pt>
                <c:pt idx="35">
                  <c:v>1185197016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FA-4BC7-87D8-DC6BEDBD2B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8328735"/>
        <c:axId val="124748383"/>
      </c:lineChart>
      <c:catAx>
        <c:axId val="178328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24748383"/>
        <c:crosses val="autoZero"/>
        <c:auto val="1"/>
        <c:lblAlgn val="ctr"/>
        <c:lblOffset val="100"/>
        <c:noMultiLvlLbl val="1"/>
      </c:catAx>
      <c:valAx>
        <c:axId val="1247483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78328735"/>
        <c:crosses val="autoZero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1.4371254774623079E-2"/>
                <c:y val="0.25925925925925924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 baseline="0"/>
                    <a:t>million EUR</a:t>
                  </a:r>
                  <a:endParaRPr lang="en-US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'Figure 16, 17 and 18'!$G$5</c:f>
              <c:strCache>
                <c:ptCount val="1"/>
                <c:pt idx="0">
                  <c:v>Number of transactions (left)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'Figure 16, 17 and 18'!$B$6:$B$17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'Figure 16, 17 and 18'!$G$6:$G$17</c:f>
              <c:numCache>
                <c:formatCode>#,##0</c:formatCode>
                <c:ptCount val="12"/>
                <c:pt idx="0">
                  <c:v>2125593</c:v>
                </c:pt>
                <c:pt idx="1">
                  <c:v>2115965</c:v>
                </c:pt>
                <c:pt idx="2">
                  <c:v>2138388</c:v>
                </c:pt>
                <c:pt idx="3">
                  <c:v>2116930</c:v>
                </c:pt>
                <c:pt idx="4">
                  <c:v>2168407</c:v>
                </c:pt>
                <c:pt idx="5">
                  <c:v>2166973</c:v>
                </c:pt>
                <c:pt idx="6">
                  <c:v>2160877</c:v>
                </c:pt>
                <c:pt idx="7">
                  <c:v>2144115</c:v>
                </c:pt>
                <c:pt idx="8">
                  <c:v>2151280</c:v>
                </c:pt>
                <c:pt idx="9">
                  <c:v>2185855</c:v>
                </c:pt>
                <c:pt idx="10">
                  <c:v>2179314</c:v>
                </c:pt>
                <c:pt idx="11">
                  <c:v>2197992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62-4C34-85E3-7DCC41CDA5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6020768"/>
        <c:axId val="136079008"/>
      </c:lineChart>
      <c:lineChart>
        <c:grouping val="standard"/>
        <c:varyColors val="0"/>
        <c:ser>
          <c:idx val="1"/>
          <c:order val="1"/>
          <c:tx>
            <c:strRef>
              <c:f>'Figure 16, 17 and 18'!$H$5</c:f>
              <c:strCache>
                <c:ptCount val="1"/>
                <c:pt idx="0">
                  <c:v>Value of transactions (right)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'Figure 16, 17 and 18'!$B$6:$B$17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'Figure 16, 17 and 18'!$H$6:$H$17</c:f>
              <c:numCache>
                <c:formatCode>#,##0</c:formatCode>
                <c:ptCount val="12"/>
                <c:pt idx="0">
                  <c:v>916514948</c:v>
                </c:pt>
                <c:pt idx="1">
                  <c:v>804362955</c:v>
                </c:pt>
                <c:pt idx="2">
                  <c:v>869630724</c:v>
                </c:pt>
                <c:pt idx="3">
                  <c:v>845491340</c:v>
                </c:pt>
                <c:pt idx="4">
                  <c:v>891017825</c:v>
                </c:pt>
                <c:pt idx="5">
                  <c:v>957287655</c:v>
                </c:pt>
                <c:pt idx="6">
                  <c:v>938332082</c:v>
                </c:pt>
                <c:pt idx="7">
                  <c:v>963780931</c:v>
                </c:pt>
                <c:pt idx="8">
                  <c:v>925733423</c:v>
                </c:pt>
                <c:pt idx="9">
                  <c:v>953510975</c:v>
                </c:pt>
                <c:pt idx="10">
                  <c:v>854638651</c:v>
                </c:pt>
                <c:pt idx="11">
                  <c:v>939264558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62-4C34-85E3-7DCC41CDA5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97005888"/>
        <c:axId val="1996997984"/>
      </c:lineChart>
      <c:catAx>
        <c:axId val="1360207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36079008"/>
        <c:crosses val="autoZero"/>
        <c:auto val="0"/>
        <c:lblAlgn val="ctr"/>
        <c:lblOffset val="100"/>
        <c:noMultiLvlLbl val="0"/>
      </c:catAx>
      <c:valAx>
        <c:axId val="136079008"/>
        <c:scaling>
          <c:orientation val="minMax"/>
          <c:max val="240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36020768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1.3008128748927341E-2"/>
                <c:y val="0.30555555555555558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thousand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valAx>
        <c:axId val="1996997984"/>
        <c:scaling>
          <c:orientation val="minMax"/>
          <c:min val="0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997005888"/>
        <c:crosses val="max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0.9318242948006612"/>
                <c:y val="0.27777777777777779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 baseline="0"/>
                    <a:t>million EUR</a:t>
                  </a:r>
                  <a:endParaRPr lang="hr-HR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catAx>
        <c:axId val="19970058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99699798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'Figure 16, 17 and 18'!$E$5</c:f>
              <c:strCache>
                <c:ptCount val="1"/>
                <c:pt idx="0">
                  <c:v>Number of transactions (left)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'Figure 16, 17 and 18'!$B$6:$B$17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'Figure 16, 17 and 18'!$E$6:$E$17</c:f>
              <c:numCache>
                <c:formatCode>#,##0</c:formatCode>
                <c:ptCount val="12"/>
                <c:pt idx="0">
                  <c:v>70456</c:v>
                </c:pt>
                <c:pt idx="1">
                  <c:v>61519</c:v>
                </c:pt>
                <c:pt idx="2">
                  <c:v>64817</c:v>
                </c:pt>
                <c:pt idx="3">
                  <c:v>66646</c:v>
                </c:pt>
                <c:pt idx="4">
                  <c:v>68366</c:v>
                </c:pt>
                <c:pt idx="5">
                  <c:v>66123</c:v>
                </c:pt>
                <c:pt idx="6">
                  <c:v>74654</c:v>
                </c:pt>
                <c:pt idx="7">
                  <c:v>66613</c:v>
                </c:pt>
                <c:pt idx="8">
                  <c:v>66557</c:v>
                </c:pt>
                <c:pt idx="9">
                  <c:v>77362</c:v>
                </c:pt>
                <c:pt idx="10">
                  <c:v>67508</c:v>
                </c:pt>
                <c:pt idx="11">
                  <c:v>64860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A7-409F-8293-90DF73136D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96508576"/>
        <c:axId val="1996510656"/>
      </c:lineChart>
      <c:lineChart>
        <c:grouping val="standard"/>
        <c:varyColors val="0"/>
        <c:ser>
          <c:idx val="1"/>
          <c:order val="1"/>
          <c:tx>
            <c:strRef>
              <c:f>'Figure 16, 17 and 18'!$F$5</c:f>
              <c:strCache>
                <c:ptCount val="1"/>
                <c:pt idx="0">
                  <c:v>Value of transactions (right)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'Figure 16, 17 and 18'!$B$6:$B$17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'Figure 16, 17 and 18'!$F$6:$F$17</c:f>
              <c:numCache>
                <c:formatCode>#,##0</c:formatCode>
                <c:ptCount val="12"/>
                <c:pt idx="0">
                  <c:v>717640110</c:v>
                </c:pt>
                <c:pt idx="1">
                  <c:v>612854675</c:v>
                </c:pt>
                <c:pt idx="2">
                  <c:v>677990247</c:v>
                </c:pt>
                <c:pt idx="3">
                  <c:v>648945657</c:v>
                </c:pt>
                <c:pt idx="4">
                  <c:v>693467884</c:v>
                </c:pt>
                <c:pt idx="5">
                  <c:v>750783724</c:v>
                </c:pt>
                <c:pt idx="6">
                  <c:v>729220707</c:v>
                </c:pt>
                <c:pt idx="7">
                  <c:v>759258090</c:v>
                </c:pt>
                <c:pt idx="8">
                  <c:v>722802566</c:v>
                </c:pt>
                <c:pt idx="9">
                  <c:v>750659926</c:v>
                </c:pt>
                <c:pt idx="10">
                  <c:v>649140738</c:v>
                </c:pt>
                <c:pt idx="11">
                  <c:v>719790637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A7-409F-8293-90DF73136D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30214656"/>
        <c:axId val="2030213824"/>
      </c:lineChart>
      <c:catAx>
        <c:axId val="19965085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996510656"/>
        <c:crosses val="autoZero"/>
        <c:auto val="0"/>
        <c:lblAlgn val="ctr"/>
        <c:lblOffset val="100"/>
        <c:noMultiLvlLbl val="0"/>
      </c:catAx>
      <c:valAx>
        <c:axId val="19965106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996508576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2.5000000000000001E-2"/>
                <c:y val="0.35185185185185186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thousand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valAx>
        <c:axId val="2030213824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030214656"/>
        <c:crosses val="max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0.9383193350831146"/>
                <c:y val="0.25925925925925924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 baseline="0"/>
                    <a:t>million EUR</a:t>
                  </a:r>
                  <a:endParaRPr lang="hr-HR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catAx>
        <c:axId val="203021465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03021382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'Figure 16, 17 and 18'!$C$5</c:f>
              <c:strCache>
                <c:ptCount val="1"/>
                <c:pt idx="0">
                  <c:v>Number of transactions (left)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'Figure 16, 17 and 18'!$B$6:$B$17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'Figure 16, 17 and 18'!$C$6:$C$17</c:f>
              <c:numCache>
                <c:formatCode>#,##0</c:formatCode>
                <c:ptCount val="12"/>
                <c:pt idx="0">
                  <c:v>2055137</c:v>
                </c:pt>
                <c:pt idx="1">
                  <c:v>2054446</c:v>
                </c:pt>
                <c:pt idx="2">
                  <c:v>2073571</c:v>
                </c:pt>
                <c:pt idx="3">
                  <c:v>2050284</c:v>
                </c:pt>
                <c:pt idx="4">
                  <c:v>2100041</c:v>
                </c:pt>
                <c:pt idx="5">
                  <c:v>2100850</c:v>
                </c:pt>
                <c:pt idx="6">
                  <c:v>2086223</c:v>
                </c:pt>
                <c:pt idx="7">
                  <c:v>2077502</c:v>
                </c:pt>
                <c:pt idx="8">
                  <c:v>2084723</c:v>
                </c:pt>
                <c:pt idx="9">
                  <c:v>2108493</c:v>
                </c:pt>
                <c:pt idx="10">
                  <c:v>2111806</c:v>
                </c:pt>
                <c:pt idx="11">
                  <c:v>2133132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7D-4D01-BFD1-D2FBE9280E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6020768"/>
        <c:axId val="136079008"/>
      </c:lineChart>
      <c:lineChart>
        <c:grouping val="standard"/>
        <c:varyColors val="0"/>
        <c:ser>
          <c:idx val="1"/>
          <c:order val="1"/>
          <c:tx>
            <c:strRef>
              <c:f>'Figure 16, 17 and 18'!$D$5</c:f>
              <c:strCache>
                <c:ptCount val="1"/>
                <c:pt idx="0">
                  <c:v>Value of transactions (right)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'Figure 16, 17 and 18'!$B$6:$B$17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'Figure 16, 17 and 18'!$D$6:$D$17</c:f>
              <c:numCache>
                <c:formatCode>#,##0</c:formatCode>
                <c:ptCount val="12"/>
                <c:pt idx="0">
                  <c:v>198874838</c:v>
                </c:pt>
                <c:pt idx="1">
                  <c:v>191508280</c:v>
                </c:pt>
                <c:pt idx="2">
                  <c:v>191640477</c:v>
                </c:pt>
                <c:pt idx="3">
                  <c:v>196545683</c:v>
                </c:pt>
                <c:pt idx="4">
                  <c:v>197549941</c:v>
                </c:pt>
                <c:pt idx="5">
                  <c:v>206503931</c:v>
                </c:pt>
                <c:pt idx="6">
                  <c:v>209111375</c:v>
                </c:pt>
                <c:pt idx="7">
                  <c:v>204522841</c:v>
                </c:pt>
                <c:pt idx="8">
                  <c:v>202930857</c:v>
                </c:pt>
                <c:pt idx="9">
                  <c:v>202851049</c:v>
                </c:pt>
                <c:pt idx="10">
                  <c:v>205497913</c:v>
                </c:pt>
                <c:pt idx="11">
                  <c:v>219473921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7D-4D01-BFD1-D2FBE9280E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97005888"/>
        <c:axId val="1996997984"/>
      </c:lineChart>
      <c:catAx>
        <c:axId val="1360207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36079008"/>
        <c:crosses val="autoZero"/>
        <c:auto val="0"/>
        <c:lblAlgn val="ctr"/>
        <c:lblOffset val="100"/>
        <c:noMultiLvlLbl val="0"/>
      </c:catAx>
      <c:valAx>
        <c:axId val="136079008"/>
        <c:scaling>
          <c:orientation val="minMax"/>
          <c:max val="240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36020768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1.3008128748927341E-2"/>
                <c:y val="0.30555555555555558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thousand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valAx>
        <c:axId val="1996997984"/>
        <c:scaling>
          <c:orientation val="minMax"/>
          <c:min val="0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997005888"/>
        <c:crosses val="max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0.9318242948006612"/>
                <c:y val="0.27777777777777779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 baseline="0"/>
                    <a:t>million EUR</a:t>
                  </a:r>
                  <a:endParaRPr lang="hr-HR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catAx>
        <c:axId val="19970058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99699798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'Figure 19'!$C$5</c:f>
              <c:strCache>
                <c:ptCount val="1"/>
                <c:pt idx="0">
                  <c:v>Number of transactions(left)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'Figure 19'!$B$6:$B$41</c:f>
              <c:strCache>
                <c:ptCount val="36"/>
                <c:pt idx="0">
                  <c:v>1/21</c:v>
                </c:pt>
                <c:pt idx="1">
                  <c:v>2/21</c:v>
                </c:pt>
                <c:pt idx="2">
                  <c:v>3/21</c:v>
                </c:pt>
                <c:pt idx="3">
                  <c:v>4/21</c:v>
                </c:pt>
                <c:pt idx="4">
                  <c:v>5/21</c:v>
                </c:pt>
                <c:pt idx="5">
                  <c:v>6/21</c:v>
                </c:pt>
                <c:pt idx="6">
                  <c:v>7/21</c:v>
                </c:pt>
                <c:pt idx="7">
                  <c:v>8/21</c:v>
                </c:pt>
                <c:pt idx="8">
                  <c:v>9/21</c:v>
                </c:pt>
                <c:pt idx="9">
                  <c:v>10/21</c:v>
                </c:pt>
                <c:pt idx="10">
                  <c:v>11/21</c:v>
                </c:pt>
                <c:pt idx="11">
                  <c:v>12/21</c:v>
                </c:pt>
                <c:pt idx="12">
                  <c:v>1/22</c:v>
                </c:pt>
                <c:pt idx="13">
                  <c:v>2/22</c:v>
                </c:pt>
                <c:pt idx="14">
                  <c:v>3/22</c:v>
                </c:pt>
                <c:pt idx="15">
                  <c:v>4/22</c:v>
                </c:pt>
                <c:pt idx="16">
                  <c:v>5/22</c:v>
                </c:pt>
                <c:pt idx="17">
                  <c:v>6/22</c:v>
                </c:pt>
                <c:pt idx="18">
                  <c:v>7/22</c:v>
                </c:pt>
                <c:pt idx="19">
                  <c:v>8/22</c:v>
                </c:pt>
                <c:pt idx="20">
                  <c:v>9/22</c:v>
                </c:pt>
                <c:pt idx="21">
                  <c:v>10/22</c:v>
                </c:pt>
                <c:pt idx="22">
                  <c:v>11/22</c:v>
                </c:pt>
                <c:pt idx="23">
                  <c:v>12/22</c:v>
                </c:pt>
                <c:pt idx="24">
                  <c:v>1/23</c:v>
                </c:pt>
                <c:pt idx="25">
                  <c:v>2/23</c:v>
                </c:pt>
                <c:pt idx="26">
                  <c:v>3/23</c:v>
                </c:pt>
                <c:pt idx="27">
                  <c:v>4/23</c:v>
                </c:pt>
                <c:pt idx="28">
                  <c:v>5/23</c:v>
                </c:pt>
                <c:pt idx="29">
                  <c:v>6/23</c:v>
                </c:pt>
                <c:pt idx="30">
                  <c:v>7/23</c:v>
                </c:pt>
                <c:pt idx="31">
                  <c:v>8/23</c:v>
                </c:pt>
                <c:pt idx="32">
                  <c:v>9/23</c:v>
                </c:pt>
                <c:pt idx="33">
                  <c:v>10/23</c:v>
                </c:pt>
                <c:pt idx="34">
                  <c:v>11/23</c:v>
                </c:pt>
                <c:pt idx="35">
                  <c:v>12/23</c:v>
                </c:pt>
              </c:strCache>
            </c:strRef>
          </c:cat>
          <c:val>
            <c:numRef>
              <c:f>'Figure 19'!$C$6:$C$41</c:f>
              <c:numCache>
                <c:formatCode>#,##0</c:formatCode>
                <c:ptCount val="36"/>
                <c:pt idx="0">
                  <c:v>332362</c:v>
                </c:pt>
                <c:pt idx="1">
                  <c:v>348757</c:v>
                </c:pt>
                <c:pt idx="2">
                  <c:v>386740</c:v>
                </c:pt>
                <c:pt idx="3">
                  <c:v>374851</c:v>
                </c:pt>
                <c:pt idx="4">
                  <c:v>379056</c:v>
                </c:pt>
                <c:pt idx="5">
                  <c:v>378495</c:v>
                </c:pt>
                <c:pt idx="6">
                  <c:v>389344</c:v>
                </c:pt>
                <c:pt idx="7">
                  <c:v>370147</c:v>
                </c:pt>
                <c:pt idx="8">
                  <c:v>395559</c:v>
                </c:pt>
                <c:pt idx="9">
                  <c:v>393036</c:v>
                </c:pt>
                <c:pt idx="10">
                  <c:v>395815</c:v>
                </c:pt>
                <c:pt idx="11">
                  <c:v>404722</c:v>
                </c:pt>
                <c:pt idx="12">
                  <c:v>363260</c:v>
                </c:pt>
                <c:pt idx="13">
                  <c:v>376862</c:v>
                </c:pt>
                <c:pt idx="14">
                  <c:v>421929</c:v>
                </c:pt>
                <c:pt idx="15">
                  <c:v>397046</c:v>
                </c:pt>
                <c:pt idx="16">
                  <c:v>416356</c:v>
                </c:pt>
                <c:pt idx="17">
                  <c:v>423801</c:v>
                </c:pt>
                <c:pt idx="18">
                  <c:v>416779</c:v>
                </c:pt>
                <c:pt idx="19">
                  <c:v>409054</c:v>
                </c:pt>
                <c:pt idx="20">
                  <c:v>428335</c:v>
                </c:pt>
                <c:pt idx="21">
                  <c:v>422699</c:v>
                </c:pt>
                <c:pt idx="22">
                  <c:v>434888</c:v>
                </c:pt>
                <c:pt idx="23">
                  <c:v>438976</c:v>
                </c:pt>
                <c:pt idx="24">
                  <c:v>382589</c:v>
                </c:pt>
                <c:pt idx="25">
                  <c:v>398782</c:v>
                </c:pt>
                <c:pt idx="26">
                  <c:v>484556</c:v>
                </c:pt>
                <c:pt idx="27">
                  <c:v>444010</c:v>
                </c:pt>
                <c:pt idx="28">
                  <c:v>485591</c:v>
                </c:pt>
                <c:pt idx="29">
                  <c:v>496704</c:v>
                </c:pt>
                <c:pt idx="30">
                  <c:v>493766</c:v>
                </c:pt>
                <c:pt idx="31">
                  <c:v>477786</c:v>
                </c:pt>
                <c:pt idx="32">
                  <c:v>493307</c:v>
                </c:pt>
                <c:pt idx="33">
                  <c:v>510855</c:v>
                </c:pt>
                <c:pt idx="34">
                  <c:v>506451</c:v>
                </c:pt>
                <c:pt idx="35">
                  <c:v>487955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39-4E38-A46E-8E3A5EBC12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46197023"/>
        <c:axId val="1946200767"/>
      </c:lineChart>
      <c:lineChart>
        <c:grouping val="standard"/>
        <c:varyColors val="0"/>
        <c:ser>
          <c:idx val="1"/>
          <c:order val="1"/>
          <c:tx>
            <c:strRef>
              <c:f>'Figure 19'!$D$5</c:f>
              <c:strCache>
                <c:ptCount val="1"/>
                <c:pt idx="0">
                  <c:v>Value of transactions (right)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'Figure 19'!$B$6:$B$41</c:f>
              <c:strCache>
                <c:ptCount val="36"/>
                <c:pt idx="0">
                  <c:v>1/21</c:v>
                </c:pt>
                <c:pt idx="1">
                  <c:v>2/21</c:v>
                </c:pt>
                <c:pt idx="2">
                  <c:v>3/21</c:v>
                </c:pt>
                <c:pt idx="3">
                  <c:v>4/21</c:v>
                </c:pt>
                <c:pt idx="4">
                  <c:v>5/21</c:v>
                </c:pt>
                <c:pt idx="5">
                  <c:v>6/21</c:v>
                </c:pt>
                <c:pt idx="6">
                  <c:v>7/21</c:v>
                </c:pt>
                <c:pt idx="7">
                  <c:v>8/21</c:v>
                </c:pt>
                <c:pt idx="8">
                  <c:v>9/21</c:v>
                </c:pt>
                <c:pt idx="9">
                  <c:v>10/21</c:v>
                </c:pt>
                <c:pt idx="10">
                  <c:v>11/21</c:v>
                </c:pt>
                <c:pt idx="11">
                  <c:v>12/21</c:v>
                </c:pt>
                <c:pt idx="12">
                  <c:v>1/22</c:v>
                </c:pt>
                <c:pt idx="13">
                  <c:v>2/22</c:v>
                </c:pt>
                <c:pt idx="14">
                  <c:v>3/22</c:v>
                </c:pt>
                <c:pt idx="15">
                  <c:v>4/22</c:v>
                </c:pt>
                <c:pt idx="16">
                  <c:v>5/22</c:v>
                </c:pt>
                <c:pt idx="17">
                  <c:v>6/22</c:v>
                </c:pt>
                <c:pt idx="18">
                  <c:v>7/22</c:v>
                </c:pt>
                <c:pt idx="19">
                  <c:v>8/22</c:v>
                </c:pt>
                <c:pt idx="20">
                  <c:v>9/22</c:v>
                </c:pt>
                <c:pt idx="21">
                  <c:v>10/22</c:v>
                </c:pt>
                <c:pt idx="22">
                  <c:v>11/22</c:v>
                </c:pt>
                <c:pt idx="23">
                  <c:v>12/22</c:v>
                </c:pt>
                <c:pt idx="24">
                  <c:v>1/23</c:v>
                </c:pt>
                <c:pt idx="25">
                  <c:v>2/23</c:v>
                </c:pt>
                <c:pt idx="26">
                  <c:v>3/23</c:v>
                </c:pt>
                <c:pt idx="27">
                  <c:v>4/23</c:v>
                </c:pt>
                <c:pt idx="28">
                  <c:v>5/23</c:v>
                </c:pt>
                <c:pt idx="29">
                  <c:v>6/23</c:v>
                </c:pt>
                <c:pt idx="30">
                  <c:v>7/23</c:v>
                </c:pt>
                <c:pt idx="31">
                  <c:v>8/23</c:v>
                </c:pt>
                <c:pt idx="32">
                  <c:v>9/23</c:v>
                </c:pt>
                <c:pt idx="33">
                  <c:v>10/23</c:v>
                </c:pt>
                <c:pt idx="34">
                  <c:v>11/23</c:v>
                </c:pt>
                <c:pt idx="35">
                  <c:v>12/23</c:v>
                </c:pt>
              </c:strCache>
            </c:strRef>
          </c:cat>
          <c:val>
            <c:numRef>
              <c:f>'Figure 19'!$D$6:$D$41</c:f>
              <c:numCache>
                <c:formatCode>#,##0</c:formatCode>
                <c:ptCount val="36"/>
                <c:pt idx="0">
                  <c:v>2614530718.9799995</c:v>
                </c:pt>
                <c:pt idx="1">
                  <c:v>2758907937.4899993</c:v>
                </c:pt>
                <c:pt idx="2">
                  <c:v>3390797789.3699961</c:v>
                </c:pt>
                <c:pt idx="3">
                  <c:v>3228888881.0299983</c:v>
                </c:pt>
                <c:pt idx="4">
                  <c:v>3295479062.1499996</c:v>
                </c:pt>
                <c:pt idx="5">
                  <c:v>3339976336.6799979</c:v>
                </c:pt>
                <c:pt idx="6">
                  <c:v>3577443165.8100009</c:v>
                </c:pt>
                <c:pt idx="7">
                  <c:v>3344703332.8399997</c:v>
                </c:pt>
                <c:pt idx="8">
                  <c:v>3662168410.4099998</c:v>
                </c:pt>
                <c:pt idx="9">
                  <c:v>3789837883.3900003</c:v>
                </c:pt>
                <c:pt idx="10">
                  <c:v>3716884223.8799987</c:v>
                </c:pt>
                <c:pt idx="11">
                  <c:v>5181264923.2100019</c:v>
                </c:pt>
                <c:pt idx="12">
                  <c:v>3443997276.2800002</c:v>
                </c:pt>
                <c:pt idx="13">
                  <c:v>3417955588.6800013</c:v>
                </c:pt>
                <c:pt idx="14">
                  <c:v>4825568774.6100006</c:v>
                </c:pt>
                <c:pt idx="15">
                  <c:v>4063374763.6100011</c:v>
                </c:pt>
                <c:pt idx="16">
                  <c:v>4651407088.2000036</c:v>
                </c:pt>
                <c:pt idx="17">
                  <c:v>4765619972.8199987</c:v>
                </c:pt>
                <c:pt idx="18">
                  <c:v>4761242466.8200054</c:v>
                </c:pt>
                <c:pt idx="19">
                  <c:v>5185321028.6800022</c:v>
                </c:pt>
                <c:pt idx="20">
                  <c:v>5738732041.5699987</c:v>
                </c:pt>
                <c:pt idx="21">
                  <c:v>5719204349.1999989</c:v>
                </c:pt>
                <c:pt idx="22">
                  <c:v>5090917442.2299957</c:v>
                </c:pt>
                <c:pt idx="23">
                  <c:v>5694083281.5</c:v>
                </c:pt>
                <c:pt idx="24">
                  <c:v>5178794136.4000006</c:v>
                </c:pt>
                <c:pt idx="25">
                  <c:v>4033726263.249999</c:v>
                </c:pt>
                <c:pt idx="26">
                  <c:v>5421668001.7399998</c:v>
                </c:pt>
                <c:pt idx="27">
                  <c:v>4855888929.6199989</c:v>
                </c:pt>
                <c:pt idx="28">
                  <c:v>5057586366.6199999</c:v>
                </c:pt>
                <c:pt idx="29">
                  <c:v>5819454490.7600012</c:v>
                </c:pt>
                <c:pt idx="30">
                  <c:v>5487861983.25</c:v>
                </c:pt>
                <c:pt idx="31">
                  <c:v>5237844926.4300003</c:v>
                </c:pt>
                <c:pt idx="32">
                  <c:v>5251086660.25</c:v>
                </c:pt>
                <c:pt idx="33">
                  <c:v>5811859867.579999</c:v>
                </c:pt>
                <c:pt idx="34">
                  <c:v>5157004021.4299994</c:v>
                </c:pt>
                <c:pt idx="35">
                  <c:v>5680550603.6100006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39-4E38-A46E-8E3A5EBC12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46248607"/>
        <c:axId val="1946253599"/>
      </c:lineChart>
      <c:catAx>
        <c:axId val="19461970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946200767"/>
        <c:crosses val="autoZero"/>
        <c:auto val="1"/>
        <c:lblAlgn val="ctr"/>
        <c:lblOffset val="100"/>
        <c:noMultiLvlLbl val="1"/>
      </c:catAx>
      <c:valAx>
        <c:axId val="19462007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946197023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1.8984337921214997E-2"/>
                <c:y val="0.40277777777777779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thousand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valAx>
        <c:axId val="1946253599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946248607"/>
        <c:crosses val="max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0.9699623425435544"/>
                <c:y val="0.29130676023010077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 baseline="0"/>
                    <a:t>million EUR</a:t>
                  </a:r>
                  <a:endParaRPr lang="hr-HR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catAx>
        <c:axId val="1946248607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946253599"/>
        <c:crosses val="autoZero"/>
        <c:auto val="1"/>
        <c:lblAlgn val="ctr"/>
        <c:lblOffset val="100"/>
        <c:noMultiLvlLbl val="1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'Figure 20'!$C$5</c:f>
              <c:strCache>
                <c:ptCount val="1"/>
                <c:pt idx="0">
                  <c:v>Number of transactions (left)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'Figure 20'!$B$6:$B$41</c:f>
              <c:strCache>
                <c:ptCount val="36"/>
                <c:pt idx="0">
                  <c:v>1/21</c:v>
                </c:pt>
                <c:pt idx="1">
                  <c:v>2/21</c:v>
                </c:pt>
                <c:pt idx="2">
                  <c:v>3/21</c:v>
                </c:pt>
                <c:pt idx="3">
                  <c:v>4/21</c:v>
                </c:pt>
                <c:pt idx="4">
                  <c:v>5/21</c:v>
                </c:pt>
                <c:pt idx="5">
                  <c:v>6/21</c:v>
                </c:pt>
                <c:pt idx="6">
                  <c:v>7/21</c:v>
                </c:pt>
                <c:pt idx="7">
                  <c:v>8/21</c:v>
                </c:pt>
                <c:pt idx="8">
                  <c:v>9/21</c:v>
                </c:pt>
                <c:pt idx="9">
                  <c:v>10/21</c:v>
                </c:pt>
                <c:pt idx="10">
                  <c:v>11/21</c:v>
                </c:pt>
                <c:pt idx="11">
                  <c:v>12/21</c:v>
                </c:pt>
                <c:pt idx="12">
                  <c:v>1/22</c:v>
                </c:pt>
                <c:pt idx="13">
                  <c:v>2/22</c:v>
                </c:pt>
                <c:pt idx="14">
                  <c:v>3/22</c:v>
                </c:pt>
                <c:pt idx="15">
                  <c:v>4/22</c:v>
                </c:pt>
                <c:pt idx="16">
                  <c:v>5/22</c:v>
                </c:pt>
                <c:pt idx="17">
                  <c:v>6/22</c:v>
                </c:pt>
                <c:pt idx="18">
                  <c:v>7/22</c:v>
                </c:pt>
                <c:pt idx="19">
                  <c:v>8/22</c:v>
                </c:pt>
                <c:pt idx="20">
                  <c:v>9/22</c:v>
                </c:pt>
                <c:pt idx="21">
                  <c:v>10/22</c:v>
                </c:pt>
                <c:pt idx="22">
                  <c:v>11/22</c:v>
                </c:pt>
                <c:pt idx="23">
                  <c:v>12/22</c:v>
                </c:pt>
                <c:pt idx="24">
                  <c:v>1/23</c:v>
                </c:pt>
                <c:pt idx="25">
                  <c:v>2/23</c:v>
                </c:pt>
                <c:pt idx="26">
                  <c:v>3/23</c:v>
                </c:pt>
                <c:pt idx="27">
                  <c:v>4/23</c:v>
                </c:pt>
                <c:pt idx="28">
                  <c:v>5/23</c:v>
                </c:pt>
                <c:pt idx="29">
                  <c:v>6/23</c:v>
                </c:pt>
                <c:pt idx="30">
                  <c:v>7/23</c:v>
                </c:pt>
                <c:pt idx="31">
                  <c:v>8/23</c:v>
                </c:pt>
                <c:pt idx="32">
                  <c:v>9/23</c:v>
                </c:pt>
                <c:pt idx="33">
                  <c:v>10/23</c:v>
                </c:pt>
                <c:pt idx="34">
                  <c:v>11/23</c:v>
                </c:pt>
                <c:pt idx="35">
                  <c:v>12/23</c:v>
                </c:pt>
              </c:strCache>
            </c:strRef>
          </c:cat>
          <c:val>
            <c:numRef>
              <c:f>'Figure 20'!$C$6:$C$41</c:f>
              <c:numCache>
                <c:formatCode>#,##0</c:formatCode>
                <c:ptCount val="36"/>
                <c:pt idx="0">
                  <c:v>530843</c:v>
                </c:pt>
                <c:pt idx="1">
                  <c:v>543985</c:v>
                </c:pt>
                <c:pt idx="2">
                  <c:v>621449</c:v>
                </c:pt>
                <c:pt idx="3">
                  <c:v>625993</c:v>
                </c:pt>
                <c:pt idx="4">
                  <c:v>629596</c:v>
                </c:pt>
                <c:pt idx="5">
                  <c:v>735011</c:v>
                </c:pt>
                <c:pt idx="6">
                  <c:v>802207</c:v>
                </c:pt>
                <c:pt idx="7">
                  <c:v>812262</c:v>
                </c:pt>
                <c:pt idx="8">
                  <c:v>756198</c:v>
                </c:pt>
                <c:pt idx="9">
                  <c:v>679291</c:v>
                </c:pt>
                <c:pt idx="10">
                  <c:v>625655</c:v>
                </c:pt>
                <c:pt idx="11">
                  <c:v>682123</c:v>
                </c:pt>
                <c:pt idx="12">
                  <c:v>611192</c:v>
                </c:pt>
                <c:pt idx="13">
                  <c:v>628372</c:v>
                </c:pt>
                <c:pt idx="14">
                  <c:v>701720</c:v>
                </c:pt>
                <c:pt idx="15">
                  <c:v>698227</c:v>
                </c:pt>
                <c:pt idx="16">
                  <c:v>775309</c:v>
                </c:pt>
                <c:pt idx="17">
                  <c:v>870235</c:v>
                </c:pt>
                <c:pt idx="18">
                  <c:v>928472</c:v>
                </c:pt>
                <c:pt idx="19">
                  <c:v>1001446</c:v>
                </c:pt>
                <c:pt idx="20">
                  <c:v>877967</c:v>
                </c:pt>
                <c:pt idx="21">
                  <c:v>736039</c:v>
                </c:pt>
                <c:pt idx="22">
                  <c:v>675006</c:v>
                </c:pt>
                <c:pt idx="23">
                  <c:v>710331</c:v>
                </c:pt>
                <c:pt idx="24">
                  <c:v>770774</c:v>
                </c:pt>
                <c:pt idx="25">
                  <c:v>795247</c:v>
                </c:pt>
                <c:pt idx="26">
                  <c:v>911822</c:v>
                </c:pt>
                <c:pt idx="27">
                  <c:v>848979</c:v>
                </c:pt>
                <c:pt idx="28">
                  <c:v>1009915</c:v>
                </c:pt>
                <c:pt idx="29">
                  <c:v>1151725</c:v>
                </c:pt>
                <c:pt idx="30">
                  <c:v>1157662</c:v>
                </c:pt>
                <c:pt idx="31">
                  <c:v>1224723</c:v>
                </c:pt>
                <c:pt idx="32">
                  <c:v>1107305</c:v>
                </c:pt>
                <c:pt idx="33">
                  <c:v>992857</c:v>
                </c:pt>
                <c:pt idx="34">
                  <c:v>885475</c:v>
                </c:pt>
                <c:pt idx="35">
                  <c:v>960896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FF-42A6-8433-96F203AF6F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86666063"/>
        <c:axId val="1786672719"/>
      </c:lineChart>
      <c:lineChart>
        <c:grouping val="standard"/>
        <c:varyColors val="0"/>
        <c:ser>
          <c:idx val="1"/>
          <c:order val="1"/>
          <c:tx>
            <c:strRef>
              <c:f>'Figure 20'!$D$5</c:f>
              <c:strCache>
                <c:ptCount val="1"/>
                <c:pt idx="0">
                  <c:v>Value of transactions (right)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'Figure 20'!$B$6:$B$41</c:f>
              <c:strCache>
                <c:ptCount val="36"/>
                <c:pt idx="0">
                  <c:v>1/21</c:v>
                </c:pt>
                <c:pt idx="1">
                  <c:v>2/21</c:v>
                </c:pt>
                <c:pt idx="2">
                  <c:v>3/21</c:v>
                </c:pt>
                <c:pt idx="3">
                  <c:v>4/21</c:v>
                </c:pt>
                <c:pt idx="4">
                  <c:v>5/21</c:v>
                </c:pt>
                <c:pt idx="5">
                  <c:v>6/21</c:v>
                </c:pt>
                <c:pt idx="6">
                  <c:v>7/21</c:v>
                </c:pt>
                <c:pt idx="7">
                  <c:v>8/21</c:v>
                </c:pt>
                <c:pt idx="8">
                  <c:v>9/21</c:v>
                </c:pt>
                <c:pt idx="9">
                  <c:v>10/21</c:v>
                </c:pt>
                <c:pt idx="10">
                  <c:v>11/21</c:v>
                </c:pt>
                <c:pt idx="11">
                  <c:v>12/21</c:v>
                </c:pt>
                <c:pt idx="12">
                  <c:v>1/22</c:v>
                </c:pt>
                <c:pt idx="13">
                  <c:v>2/22</c:v>
                </c:pt>
                <c:pt idx="14">
                  <c:v>3/22</c:v>
                </c:pt>
                <c:pt idx="15">
                  <c:v>4/22</c:v>
                </c:pt>
                <c:pt idx="16">
                  <c:v>5/22</c:v>
                </c:pt>
                <c:pt idx="17">
                  <c:v>6/22</c:v>
                </c:pt>
                <c:pt idx="18">
                  <c:v>7/22</c:v>
                </c:pt>
                <c:pt idx="19">
                  <c:v>8/22</c:v>
                </c:pt>
                <c:pt idx="20">
                  <c:v>9/22</c:v>
                </c:pt>
                <c:pt idx="21">
                  <c:v>10/22</c:v>
                </c:pt>
                <c:pt idx="22">
                  <c:v>11/22</c:v>
                </c:pt>
                <c:pt idx="23">
                  <c:v>12/22</c:v>
                </c:pt>
                <c:pt idx="24">
                  <c:v>1/23</c:v>
                </c:pt>
                <c:pt idx="25">
                  <c:v>2/23</c:v>
                </c:pt>
                <c:pt idx="26">
                  <c:v>3/23</c:v>
                </c:pt>
                <c:pt idx="27">
                  <c:v>4/23</c:v>
                </c:pt>
                <c:pt idx="28">
                  <c:v>5/23</c:v>
                </c:pt>
                <c:pt idx="29">
                  <c:v>6/23</c:v>
                </c:pt>
                <c:pt idx="30">
                  <c:v>7/23</c:v>
                </c:pt>
                <c:pt idx="31">
                  <c:v>8/23</c:v>
                </c:pt>
                <c:pt idx="32">
                  <c:v>9/23</c:v>
                </c:pt>
                <c:pt idx="33">
                  <c:v>10/23</c:v>
                </c:pt>
                <c:pt idx="34">
                  <c:v>11/23</c:v>
                </c:pt>
                <c:pt idx="35">
                  <c:v>12/23</c:v>
                </c:pt>
              </c:strCache>
            </c:strRef>
          </c:cat>
          <c:val>
            <c:numRef>
              <c:f>'Figure 20'!$D$6:$D$41</c:f>
              <c:numCache>
                <c:formatCode>#,##0</c:formatCode>
                <c:ptCount val="36"/>
                <c:pt idx="0">
                  <c:v>2417018465.9500003</c:v>
                </c:pt>
                <c:pt idx="1">
                  <c:v>2670013802.3299994</c:v>
                </c:pt>
                <c:pt idx="2">
                  <c:v>3412993793.1400018</c:v>
                </c:pt>
                <c:pt idx="3">
                  <c:v>3328702200.6799994</c:v>
                </c:pt>
                <c:pt idx="4">
                  <c:v>3028308060.4899993</c:v>
                </c:pt>
                <c:pt idx="5">
                  <c:v>3438839743.7700024</c:v>
                </c:pt>
                <c:pt idx="6">
                  <c:v>3625053836.940001</c:v>
                </c:pt>
                <c:pt idx="7">
                  <c:v>3412162471.0899973</c:v>
                </c:pt>
                <c:pt idx="8">
                  <c:v>3679079864.7900009</c:v>
                </c:pt>
                <c:pt idx="9">
                  <c:v>3986736495.8699999</c:v>
                </c:pt>
                <c:pt idx="10">
                  <c:v>3707379132.5099988</c:v>
                </c:pt>
                <c:pt idx="11">
                  <c:v>4757246536.0499992</c:v>
                </c:pt>
                <c:pt idx="12">
                  <c:v>3341507224.6900001</c:v>
                </c:pt>
                <c:pt idx="13">
                  <c:v>3459594058.4899993</c:v>
                </c:pt>
                <c:pt idx="14">
                  <c:v>4542587498.5800018</c:v>
                </c:pt>
                <c:pt idx="15">
                  <c:v>4273512928.2500019</c:v>
                </c:pt>
                <c:pt idx="16">
                  <c:v>4376053815.1499996</c:v>
                </c:pt>
                <c:pt idx="17">
                  <c:v>5318511135.2499981</c:v>
                </c:pt>
                <c:pt idx="18">
                  <c:v>4776837283.8900023</c:v>
                </c:pt>
                <c:pt idx="19">
                  <c:v>5070928291.4599991</c:v>
                </c:pt>
                <c:pt idx="20">
                  <c:v>5189929475.4100018</c:v>
                </c:pt>
                <c:pt idx="21">
                  <c:v>5184803344.96</c:v>
                </c:pt>
                <c:pt idx="22">
                  <c:v>4386162690.04</c:v>
                </c:pt>
                <c:pt idx="23">
                  <c:v>5403372938.6700001</c:v>
                </c:pt>
                <c:pt idx="24">
                  <c:v>3883511062.880002</c:v>
                </c:pt>
                <c:pt idx="25">
                  <c:v>3948558316.7599993</c:v>
                </c:pt>
                <c:pt idx="26">
                  <c:v>5012028218.0099993</c:v>
                </c:pt>
                <c:pt idx="27">
                  <c:v>4637863303.4899988</c:v>
                </c:pt>
                <c:pt idx="28">
                  <c:v>4557792734.0599995</c:v>
                </c:pt>
                <c:pt idx="29">
                  <c:v>5355888262.9300003</c:v>
                </c:pt>
                <c:pt idx="30">
                  <c:v>5099873221.5699997</c:v>
                </c:pt>
                <c:pt idx="31">
                  <c:v>4942038267.7200003</c:v>
                </c:pt>
                <c:pt idx="32">
                  <c:v>5046299135.9800005</c:v>
                </c:pt>
                <c:pt idx="33">
                  <c:v>4653923085.9700003</c:v>
                </c:pt>
                <c:pt idx="34">
                  <c:v>4858333187.6199999</c:v>
                </c:pt>
                <c:pt idx="35">
                  <c:v>5343526439.0199995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FF-42A6-8433-96F203AF6F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16226415"/>
        <c:axId val="1816236399"/>
      </c:lineChart>
      <c:catAx>
        <c:axId val="17866660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786672719"/>
        <c:crosses val="autoZero"/>
        <c:auto val="1"/>
        <c:lblAlgn val="ctr"/>
        <c:lblOffset val="100"/>
        <c:noMultiLvlLbl val="1"/>
      </c:catAx>
      <c:valAx>
        <c:axId val="17866727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786666063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1.1947905284589729E-2"/>
                <c:y val="0.31944444444444442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thousand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valAx>
        <c:axId val="1816236399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816226415"/>
        <c:crosses val="max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0.9710218496430334"/>
                <c:y val="0.30555555555555558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 baseline="0"/>
                    <a:t>million EUR</a:t>
                  </a:r>
                  <a:endParaRPr lang="hr-HR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catAx>
        <c:axId val="1816226415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816236399"/>
        <c:crosses val="autoZero"/>
        <c:auto val="1"/>
        <c:lblAlgn val="ctr"/>
        <c:lblOffset val="100"/>
        <c:noMultiLvlLbl val="1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'Figure 21'!$C$5</c:f>
              <c:strCache>
                <c:ptCount val="1"/>
                <c:pt idx="0">
                  <c:v>Number of transactions – left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'Figure 21'!$B$6:$B$17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'Figure 21'!$C$6:$C$17</c:f>
              <c:numCache>
                <c:formatCode>#,##0</c:formatCode>
                <c:ptCount val="12"/>
                <c:pt idx="0">
                  <c:v>912648</c:v>
                </c:pt>
                <c:pt idx="1">
                  <c:v>854501</c:v>
                </c:pt>
                <c:pt idx="2">
                  <c:v>1089520</c:v>
                </c:pt>
                <c:pt idx="3">
                  <c:v>1028773</c:v>
                </c:pt>
                <c:pt idx="4">
                  <c:v>1056404</c:v>
                </c:pt>
                <c:pt idx="5">
                  <c:v>1078004</c:v>
                </c:pt>
                <c:pt idx="6">
                  <c:v>1032864</c:v>
                </c:pt>
                <c:pt idx="7">
                  <c:v>1016834</c:v>
                </c:pt>
                <c:pt idx="8">
                  <c:v>1036105</c:v>
                </c:pt>
                <c:pt idx="9">
                  <c:v>948368</c:v>
                </c:pt>
                <c:pt idx="10">
                  <c:v>891665</c:v>
                </c:pt>
                <c:pt idx="11">
                  <c:v>1106560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4F-4C1B-B411-80A53171C4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4958368"/>
        <c:axId val="434958928"/>
      </c:lineChart>
      <c:lineChart>
        <c:grouping val="standard"/>
        <c:varyColors val="0"/>
        <c:ser>
          <c:idx val="1"/>
          <c:order val="1"/>
          <c:tx>
            <c:strRef>
              <c:f>'Figure 21'!$D$5</c:f>
              <c:strCache>
                <c:ptCount val="1"/>
                <c:pt idx="0">
                  <c:v>Value of transactions – right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'Figure 21'!$B$6:$B$17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'Figure 21'!$D$6:$D$17</c:f>
              <c:numCache>
                <c:formatCode>#,##0</c:formatCode>
                <c:ptCount val="12"/>
                <c:pt idx="0">
                  <c:v>45314984.129999995</c:v>
                </c:pt>
                <c:pt idx="1">
                  <c:v>41941475.599999994</c:v>
                </c:pt>
                <c:pt idx="2">
                  <c:v>50317907.49000001</c:v>
                </c:pt>
                <c:pt idx="3">
                  <c:v>47970651.670000002</c:v>
                </c:pt>
                <c:pt idx="4">
                  <c:v>50370240.63000001</c:v>
                </c:pt>
                <c:pt idx="5">
                  <c:v>50578983.209999993</c:v>
                </c:pt>
                <c:pt idx="6">
                  <c:v>51196272.609999999</c:v>
                </c:pt>
                <c:pt idx="7">
                  <c:v>55844519.480000004</c:v>
                </c:pt>
                <c:pt idx="8">
                  <c:v>53994559.949999996</c:v>
                </c:pt>
                <c:pt idx="9">
                  <c:v>46776002.279999994</c:v>
                </c:pt>
                <c:pt idx="10">
                  <c:v>45826259.720000006</c:v>
                </c:pt>
                <c:pt idx="11">
                  <c:v>51856087.079999991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4F-4C1B-B411-80A53171C4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8778624"/>
        <c:axId val="434959488"/>
      </c:lineChart>
      <c:catAx>
        <c:axId val="4349583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434958928"/>
        <c:crosses val="autoZero"/>
        <c:auto val="1"/>
        <c:lblAlgn val="ctr"/>
        <c:lblOffset val="100"/>
        <c:noMultiLvlLbl val="0"/>
      </c:catAx>
      <c:valAx>
        <c:axId val="43495892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434958368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1.1299968730391447E-2"/>
                <c:y val="0.3383796296296297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thousand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valAx>
        <c:axId val="434959488"/>
        <c:scaling>
          <c:orientation val="minMax"/>
          <c:min val="0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38778624"/>
        <c:crosses val="max"/>
        <c:crossBetween val="between"/>
        <c:majorUnit val="20000000"/>
        <c:minorUnit val="2000000"/>
        <c:dispUnits>
          <c:builtInUnit val="millions"/>
          <c:dispUnitsLbl>
            <c:layout>
              <c:manualLayout>
                <c:xMode val="edge"/>
                <c:yMode val="edge"/>
                <c:x val="0.95656694602237935"/>
                <c:y val="0.33374999999999999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 baseline="0"/>
                    <a:t>million EUR</a:t>
                  </a:r>
                  <a:endParaRPr lang="en-US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catAx>
        <c:axId val="2387786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3495948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7B2-4BD2-B76C-10065BD170B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7B2-4BD2-B76C-10065BD170B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B7B2-4BD2-B76C-10065BD170B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B7B2-4BD2-B76C-10065BD170BF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B7B2-4BD2-B76C-10065BD170BF}"/>
              </c:ext>
            </c:extLst>
          </c:dPt>
          <c:dLbls>
            <c:dLbl>
              <c:idx val="0"/>
              <c:layout>
                <c:manualLayout>
                  <c:x val="0.17898611111111112"/>
                  <c:y val="-0.11170129775444736"/>
                </c:manualLayout>
              </c:layout>
              <c:tx>
                <c:rich>
                  <a:bodyPr/>
                  <a:lstStyle/>
                  <a:p>
                    <a:fld id="{77FE818C-9898-4E62-90BE-CB71D6EE803A}" type="CATEGORYNAME">
                      <a:rPr lang="en-US"/>
                      <a:pPr/>
                      <a:t>[NAZIV KATEGORIJE]</a:t>
                    </a:fld>
                    <a:r>
                      <a:rPr lang="en-US" baseline="0"/>
                      <a:t> </a:t>
                    </a:r>
                    <a:fld id="{BC38C41A-8818-4D45-881E-2EA2CF653190}" type="VALUE">
                      <a:rPr lang="en-US" baseline="0"/>
                      <a:pPr/>
                      <a:t>[VRIJEDNOST]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B7B2-4BD2-B76C-10065BD170BF}"/>
                </c:ext>
              </c:extLst>
            </c:dLbl>
            <c:dLbl>
              <c:idx val="1"/>
              <c:layout>
                <c:manualLayout>
                  <c:x val="-0.12034295713035871"/>
                  <c:y val="1.1573917536091146E-3"/>
                </c:manualLayout>
              </c:layout>
              <c:tx>
                <c:rich>
                  <a:bodyPr/>
                  <a:lstStyle/>
                  <a:p>
                    <a:fld id="{6A9727FC-5992-4732-99C9-6D4FE20E5442}" type="CATEGORYNAME">
                      <a:rPr lang="en-US"/>
                      <a:pPr/>
                      <a:t>[NAZIV KATEGORIJE]</a:t>
                    </a:fld>
                    <a:r>
                      <a:rPr lang="en-US" baseline="0"/>
                      <a:t> </a:t>
                    </a:r>
                    <a:fld id="{17C68EEC-7154-4BD6-ADB6-BF4FD5272D0A}" type="VALUE">
                      <a:rPr lang="en-US" baseline="0"/>
                      <a:pPr/>
                      <a:t>[VRIJEDNOST]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B7B2-4BD2-B76C-10065BD170BF}"/>
                </c:ext>
              </c:extLst>
            </c:dLbl>
            <c:dLbl>
              <c:idx val="2"/>
              <c:layout>
                <c:manualLayout>
                  <c:x val="8.8607677953810887E-2"/>
                  <c:y val="7.6574591276959781E-3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B0222F85-CCF4-4CB3-B540-484797FEB475}" type="CATEGORYNAME">
                      <a:rPr lang="en-US"/>
                      <a:pPr>
                        <a:defRPr/>
                      </a:pPr>
                      <a:t>[NAZIV KATEGORIJE]</a:t>
                    </a:fld>
                    <a:endParaRPr lang="en-US" baseline="0"/>
                  </a:p>
                  <a:p>
                    <a:pPr>
                      <a:defRPr/>
                    </a:pPr>
                    <a:fld id="{87748005-6DDF-43B8-9B32-3E5EB44A91BB}" type="VALUE">
                      <a:rPr lang="en-US" baseline="0"/>
                      <a:pPr>
                        <a:defRPr/>
                      </a:pPr>
                      <a:t>[VRIJEDNOST]</a:t>
                    </a:fld>
                    <a:endParaRPr lang="hr-HR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r-Latn-R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551117053277816"/>
                      <c:h val="0.13471640172962135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B7B2-4BD2-B76C-10065BD170BF}"/>
                </c:ext>
              </c:extLst>
            </c:dLbl>
            <c:dLbl>
              <c:idx val="3"/>
              <c:layout>
                <c:manualLayout>
                  <c:x val="-0.27762751531058616"/>
                  <c:y val="0.10185185185185185"/>
                </c:manualLayout>
              </c:layout>
              <c:tx>
                <c:rich>
                  <a:bodyPr/>
                  <a:lstStyle/>
                  <a:p>
                    <a:fld id="{FEFFF958-139C-480A-A819-19BF8AD91BCC}" type="CATEGORYNAME">
                      <a:rPr lang="en-US"/>
                      <a:pPr/>
                      <a:t>[NAZIV KATEGORIJE]</a:t>
                    </a:fld>
                    <a:endParaRPr lang="en-US"/>
                  </a:p>
                  <a:p>
                    <a:fld id="{90F3D050-D8B7-4AB4-B48F-803D4D974173}" type="VALUE">
                      <a:rPr lang="en-US" baseline="0"/>
                      <a:pPr/>
                      <a:t>[VRIJEDNOST]</a:t>
                    </a:fld>
                    <a:endParaRPr lang="hr-HR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B7B2-4BD2-B76C-10065BD170BF}"/>
                </c:ext>
              </c:extLst>
            </c:dLbl>
            <c:dLbl>
              <c:idx val="4"/>
              <c:layout>
                <c:manualLayout>
                  <c:x val="0.22447244094488189"/>
                  <c:y val="3.8194444444444448E-2"/>
                </c:manualLayout>
              </c:layout>
              <c:tx>
                <c:rich>
                  <a:bodyPr/>
                  <a:lstStyle/>
                  <a:p>
                    <a:fld id="{47E01EB5-9B5C-404B-8AA7-0A722ED4A84E}" type="CATEGORYNAME">
                      <a:rPr lang="en-US"/>
                      <a:pPr/>
                      <a:t>[NAZIV KATEGORIJE]</a:t>
                    </a:fld>
                    <a:endParaRPr lang="en-US" baseline="0"/>
                  </a:p>
                  <a:p>
                    <a:fld id="{7A6468BD-48D6-43C7-BBEC-F000CFDF5BCF}" type="VALUE">
                      <a:rPr lang="en-US" baseline="0"/>
                      <a:pPr/>
                      <a:t>[VRIJEDNOST]</a:t>
                    </a:fld>
                    <a:endParaRPr lang="hr-HR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9-B7B2-4BD2-B76C-10065BD170B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'Figure 1, 2, 3 and 4'!$B$6:$B$10</c:f>
              <c:strCache>
                <c:ptCount val="5"/>
                <c:pt idx="0">
                  <c:v>Sent credit transfers </c:v>
                </c:pt>
                <c:pt idx="1">
                  <c:v>Standing orders  </c:v>
                </c:pt>
                <c:pt idx="2">
                  <c:v>Bill-paying service </c:v>
                </c:pt>
                <c:pt idx="3">
                  <c:v>Direct debits </c:v>
                </c:pt>
                <c:pt idx="4">
                  <c:v>Sent money remittances </c:v>
                </c:pt>
              </c:strCache>
            </c:strRef>
          </c:cat>
          <c:val>
            <c:numRef>
              <c:f>'Figure 1, 2, 3 and 4'!$F$6:$F$10</c:f>
              <c:numCache>
                <c:formatCode>0.00%</c:formatCode>
                <c:ptCount val="5"/>
                <c:pt idx="0">
                  <c:v>0.9677</c:v>
                </c:pt>
                <c:pt idx="1">
                  <c:v>2.5751622371192589E-2</c:v>
                </c:pt>
                <c:pt idx="2">
                  <c:v>1.4589362885129519E-3</c:v>
                </c:pt>
                <c:pt idx="3">
                  <c:v>4.9183279702477165E-3</c:v>
                </c:pt>
                <c:pt idx="4">
                  <c:v>1E-4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B7B2-4BD2-B76C-10065BD170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'Figure 22'!$C$6</c:f>
              <c:strCache>
                <c:ptCount val="1"/>
                <c:pt idx="0">
                  <c:v>Number of transactions – left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'Figure 22'!$B$7:$B$18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'Figure 22'!$C$7:$C$18</c:f>
              <c:numCache>
                <c:formatCode>#,##0</c:formatCode>
                <c:ptCount val="12"/>
                <c:pt idx="0">
                  <c:v>2435</c:v>
                </c:pt>
                <c:pt idx="1">
                  <c:v>2941</c:v>
                </c:pt>
                <c:pt idx="2">
                  <c:v>3127</c:v>
                </c:pt>
                <c:pt idx="3">
                  <c:v>2870</c:v>
                </c:pt>
                <c:pt idx="4">
                  <c:v>4041</c:v>
                </c:pt>
                <c:pt idx="5">
                  <c:v>4971</c:v>
                </c:pt>
                <c:pt idx="6">
                  <c:v>5239</c:v>
                </c:pt>
                <c:pt idx="7">
                  <c:v>5344</c:v>
                </c:pt>
                <c:pt idx="8">
                  <c:v>4843</c:v>
                </c:pt>
                <c:pt idx="9">
                  <c:v>4578</c:v>
                </c:pt>
                <c:pt idx="10">
                  <c:v>4082</c:v>
                </c:pt>
                <c:pt idx="11">
                  <c:v>3762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B6-4149-803D-94709D419C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0650848"/>
        <c:axId val="700670400"/>
      </c:lineChart>
      <c:lineChart>
        <c:grouping val="standard"/>
        <c:varyColors val="0"/>
        <c:ser>
          <c:idx val="1"/>
          <c:order val="1"/>
          <c:tx>
            <c:strRef>
              <c:f>'Figure 22'!$D$6</c:f>
              <c:strCache>
                <c:ptCount val="1"/>
                <c:pt idx="0">
                  <c:v>Value of transactions – right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'Figure 22'!$B$7:$B$18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'Figure 22'!$D$7:$D$18</c:f>
              <c:numCache>
                <c:formatCode>#,##0</c:formatCode>
                <c:ptCount val="12"/>
                <c:pt idx="0">
                  <c:v>732370</c:v>
                </c:pt>
                <c:pt idx="1">
                  <c:v>899879</c:v>
                </c:pt>
                <c:pt idx="2">
                  <c:v>974341</c:v>
                </c:pt>
                <c:pt idx="3">
                  <c:v>878443</c:v>
                </c:pt>
                <c:pt idx="4">
                  <c:v>1288284</c:v>
                </c:pt>
                <c:pt idx="5">
                  <c:v>1649268</c:v>
                </c:pt>
                <c:pt idx="6">
                  <c:v>1889713</c:v>
                </c:pt>
                <c:pt idx="7">
                  <c:v>1857110</c:v>
                </c:pt>
                <c:pt idx="8">
                  <c:v>1558384</c:v>
                </c:pt>
                <c:pt idx="9">
                  <c:v>1546260</c:v>
                </c:pt>
                <c:pt idx="10">
                  <c:v>1368974</c:v>
                </c:pt>
                <c:pt idx="11">
                  <c:v>1179933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B6-4149-803D-94709D419C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0759840"/>
        <c:axId val="700749024"/>
      </c:lineChart>
      <c:catAx>
        <c:axId val="700650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700670400"/>
        <c:crosses val="autoZero"/>
        <c:auto val="1"/>
        <c:lblAlgn val="ctr"/>
        <c:lblOffset val="100"/>
        <c:noMultiLvlLbl val="0"/>
      </c:catAx>
      <c:valAx>
        <c:axId val="7006704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700650848"/>
        <c:crosses val="autoZero"/>
        <c:crossBetween val="between"/>
      </c:valAx>
      <c:valAx>
        <c:axId val="700749024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700759840"/>
        <c:crosses val="max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0.93276377952755907"/>
                <c:y val="0.25925925925925924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 baseline="0"/>
                    <a:t>thousand EUR</a:t>
                  </a:r>
                  <a:endParaRPr lang="hr-HR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catAx>
        <c:axId val="7007598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0074902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'Figure 23'!$C$6</c:f>
              <c:strCache>
                <c:ptCount val="1"/>
                <c:pt idx="0">
                  <c:v>Number of transactions – left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'Figure 23'!$B$7:$B$18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'Figure 23'!$C$7:$C$18</c:f>
              <c:numCache>
                <c:formatCode>#,##0</c:formatCode>
                <c:ptCount val="12"/>
                <c:pt idx="0">
                  <c:v>430</c:v>
                </c:pt>
                <c:pt idx="1">
                  <c:v>646</c:v>
                </c:pt>
                <c:pt idx="2">
                  <c:v>886</c:v>
                </c:pt>
                <c:pt idx="3">
                  <c:v>795</c:v>
                </c:pt>
                <c:pt idx="4">
                  <c:v>1001</c:v>
                </c:pt>
                <c:pt idx="5">
                  <c:v>1410</c:v>
                </c:pt>
                <c:pt idx="6">
                  <c:v>1661</c:v>
                </c:pt>
                <c:pt idx="7">
                  <c:v>1573</c:v>
                </c:pt>
                <c:pt idx="8">
                  <c:v>1294</c:v>
                </c:pt>
                <c:pt idx="9">
                  <c:v>1069</c:v>
                </c:pt>
                <c:pt idx="10">
                  <c:v>987</c:v>
                </c:pt>
                <c:pt idx="11">
                  <c:v>890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80-46E8-8BDC-487A4FA855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8787024"/>
        <c:axId val="238787584"/>
      </c:lineChart>
      <c:lineChart>
        <c:grouping val="standard"/>
        <c:varyColors val="0"/>
        <c:ser>
          <c:idx val="1"/>
          <c:order val="1"/>
          <c:tx>
            <c:strRef>
              <c:f>'Figure 23'!$D$6</c:f>
              <c:strCache>
                <c:ptCount val="1"/>
                <c:pt idx="0">
                  <c:v>Number of transactions – right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'Figure 23'!$B$7:$B$18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'Figure 23'!$D$7:$D$18</c:f>
              <c:numCache>
                <c:formatCode>#,##0</c:formatCode>
                <c:ptCount val="12"/>
                <c:pt idx="0">
                  <c:v>122917</c:v>
                </c:pt>
                <c:pt idx="1">
                  <c:v>214617</c:v>
                </c:pt>
                <c:pt idx="2">
                  <c:v>298627</c:v>
                </c:pt>
                <c:pt idx="3">
                  <c:v>239456</c:v>
                </c:pt>
                <c:pt idx="4">
                  <c:v>313676</c:v>
                </c:pt>
                <c:pt idx="5">
                  <c:v>437536</c:v>
                </c:pt>
                <c:pt idx="6">
                  <c:v>570859</c:v>
                </c:pt>
                <c:pt idx="7">
                  <c:v>586530</c:v>
                </c:pt>
                <c:pt idx="8">
                  <c:v>435352</c:v>
                </c:pt>
                <c:pt idx="9">
                  <c:v>365507</c:v>
                </c:pt>
                <c:pt idx="10">
                  <c:v>370872</c:v>
                </c:pt>
                <c:pt idx="11">
                  <c:v>264778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80-46E8-8BDC-487A4FA855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8788704"/>
        <c:axId val="238788144"/>
      </c:lineChart>
      <c:catAx>
        <c:axId val="2387870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38787584"/>
        <c:crosses val="autoZero"/>
        <c:auto val="1"/>
        <c:lblAlgn val="ctr"/>
        <c:lblOffset val="100"/>
        <c:noMultiLvlLbl val="0"/>
      </c:catAx>
      <c:valAx>
        <c:axId val="2387875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38787024"/>
        <c:crosses val="autoZero"/>
        <c:crossBetween val="between"/>
      </c:valAx>
      <c:valAx>
        <c:axId val="238788144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38788704"/>
        <c:crosses val="max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0.93276377952755907"/>
                <c:y val="0.27314814814814814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thousand</a:t>
                  </a:r>
                  <a:r>
                    <a:rPr lang="hr-HR" baseline="0"/>
                    <a:t> EUR</a:t>
                  </a:r>
                  <a:endParaRPr lang="hr-HR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catAx>
        <c:axId val="2387887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3878814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'Figure 24'!$C$6</c:f>
              <c:strCache>
                <c:ptCount val="1"/>
                <c:pt idx="0">
                  <c:v>Number of transactions – left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'Figure 24'!$B$7:$B$18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'Figure 24'!$C$7:$C$18</c:f>
              <c:numCache>
                <c:formatCode>#,##0</c:formatCode>
                <c:ptCount val="12"/>
                <c:pt idx="0">
                  <c:v>8621</c:v>
                </c:pt>
                <c:pt idx="1">
                  <c:v>9065</c:v>
                </c:pt>
                <c:pt idx="2">
                  <c:v>10815</c:v>
                </c:pt>
                <c:pt idx="3">
                  <c:v>9762</c:v>
                </c:pt>
                <c:pt idx="4">
                  <c:v>9985</c:v>
                </c:pt>
                <c:pt idx="5">
                  <c:v>9984</c:v>
                </c:pt>
                <c:pt idx="6">
                  <c:v>9609</c:v>
                </c:pt>
                <c:pt idx="7">
                  <c:v>9192</c:v>
                </c:pt>
                <c:pt idx="8">
                  <c:v>9337</c:v>
                </c:pt>
                <c:pt idx="9">
                  <c:v>10007</c:v>
                </c:pt>
                <c:pt idx="10">
                  <c:v>9347</c:v>
                </c:pt>
                <c:pt idx="11">
                  <c:v>11841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90-4E27-9358-5488E04386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0651264"/>
        <c:axId val="700637952"/>
      </c:lineChart>
      <c:lineChart>
        <c:grouping val="standard"/>
        <c:varyColors val="0"/>
        <c:ser>
          <c:idx val="1"/>
          <c:order val="1"/>
          <c:tx>
            <c:strRef>
              <c:f>'Figure 24'!$D$6</c:f>
              <c:strCache>
                <c:ptCount val="1"/>
                <c:pt idx="0">
                  <c:v>Value of transactions – right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'Figure 24'!$B$7:$B$18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'Figure 24'!$D$7:$D$18</c:f>
              <c:numCache>
                <c:formatCode>#,##0</c:formatCode>
                <c:ptCount val="12"/>
                <c:pt idx="0">
                  <c:v>2724252.1572755924</c:v>
                </c:pt>
                <c:pt idx="1">
                  <c:v>2790277.497774811</c:v>
                </c:pt>
                <c:pt idx="2">
                  <c:v>3308925.6842039041</c:v>
                </c:pt>
                <c:pt idx="3">
                  <c:v>2895633.1670071078</c:v>
                </c:pt>
                <c:pt idx="4">
                  <c:v>3113449.931759791</c:v>
                </c:pt>
                <c:pt idx="5">
                  <c:v>3013845.771158353</c:v>
                </c:pt>
                <c:pt idx="6">
                  <c:v>3176551.8690153393</c:v>
                </c:pt>
                <c:pt idx="7">
                  <c:v>3067722.4975863304</c:v>
                </c:pt>
                <c:pt idx="8">
                  <c:v>3147686.3549208799</c:v>
                </c:pt>
                <c:pt idx="9">
                  <c:v>3274818.2685210262</c:v>
                </c:pt>
                <c:pt idx="10">
                  <c:v>3014149.6955592665</c:v>
                </c:pt>
                <c:pt idx="11">
                  <c:v>3598996.8415123485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90-4E27-9358-5488E04386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0686208"/>
        <c:axId val="700669568"/>
      </c:lineChart>
      <c:catAx>
        <c:axId val="700651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700637952"/>
        <c:crosses val="autoZero"/>
        <c:auto val="1"/>
        <c:lblAlgn val="ctr"/>
        <c:lblOffset val="100"/>
        <c:noMultiLvlLbl val="0"/>
      </c:catAx>
      <c:valAx>
        <c:axId val="700637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700651264"/>
        <c:crosses val="autoZero"/>
        <c:crossBetween val="between"/>
      </c:valAx>
      <c:valAx>
        <c:axId val="700669568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700686208"/>
        <c:crosses val="max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0.9383193350831146"/>
                <c:y val="0.25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 baseline="0"/>
                    <a:t>thousand EUR</a:t>
                  </a:r>
                  <a:endParaRPr lang="hr-HR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catAx>
        <c:axId val="70068620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0066956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'Figure 25'!$C$4</c:f>
              <c:strCache>
                <c:ptCount val="1"/>
                <c:pt idx="0">
                  <c:v>Total number of transactions – lieft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'Figure 25'!$B$5:$B$17</c:f>
              <c:strCache>
                <c:ptCount val="13"/>
                <c:pt idx="1">
                  <c:v>January</c:v>
                </c:pt>
                <c:pt idx="2">
                  <c:v>February</c:v>
                </c:pt>
                <c:pt idx="3">
                  <c:v>March</c:v>
                </c:pt>
                <c:pt idx="4">
                  <c:v>April</c:v>
                </c:pt>
                <c:pt idx="5">
                  <c:v>May</c:v>
                </c:pt>
                <c:pt idx="6">
                  <c:v>June</c:v>
                </c:pt>
                <c:pt idx="7">
                  <c:v>July</c:v>
                </c:pt>
                <c:pt idx="8">
                  <c:v>August</c:v>
                </c:pt>
                <c:pt idx="9">
                  <c:v>September</c:v>
                </c:pt>
                <c:pt idx="10">
                  <c:v>October</c:v>
                </c:pt>
                <c:pt idx="11">
                  <c:v>November</c:v>
                </c:pt>
                <c:pt idx="12">
                  <c:v>December</c:v>
                </c:pt>
              </c:strCache>
            </c:strRef>
          </c:cat>
          <c:val>
            <c:numRef>
              <c:f>'Figure 25'!$C$5:$C$17</c:f>
              <c:numCache>
                <c:formatCode>#,##0</c:formatCode>
                <c:ptCount val="13"/>
                <c:pt idx="1">
                  <c:v>1679303</c:v>
                </c:pt>
                <c:pt idx="2">
                  <c:v>1679466</c:v>
                </c:pt>
                <c:pt idx="3">
                  <c:v>1725480</c:v>
                </c:pt>
                <c:pt idx="4">
                  <c:v>1701744</c:v>
                </c:pt>
                <c:pt idx="5">
                  <c:v>1711581</c:v>
                </c:pt>
                <c:pt idx="6">
                  <c:v>1719422</c:v>
                </c:pt>
                <c:pt idx="7">
                  <c:v>1721273</c:v>
                </c:pt>
                <c:pt idx="8">
                  <c:v>1713177</c:v>
                </c:pt>
                <c:pt idx="9">
                  <c:v>1694043</c:v>
                </c:pt>
                <c:pt idx="10">
                  <c:v>1719825</c:v>
                </c:pt>
                <c:pt idx="11">
                  <c:v>1707677</c:v>
                </c:pt>
                <c:pt idx="12">
                  <c:v>1740093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47-4786-9745-611E84B050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22518639"/>
        <c:axId val="1622534031"/>
      </c:lineChart>
      <c:lineChart>
        <c:grouping val="standard"/>
        <c:varyColors val="0"/>
        <c:ser>
          <c:idx val="1"/>
          <c:order val="1"/>
          <c:tx>
            <c:strRef>
              <c:f>'Figure 25'!$D$4</c:f>
              <c:strCache>
                <c:ptCount val="1"/>
                <c:pt idx="0">
                  <c:v>Total value of transactions – right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'Figure 25'!$B$5:$B$17</c:f>
              <c:strCache>
                <c:ptCount val="13"/>
                <c:pt idx="1">
                  <c:v>January</c:v>
                </c:pt>
                <c:pt idx="2">
                  <c:v>February</c:v>
                </c:pt>
                <c:pt idx="3">
                  <c:v>March</c:v>
                </c:pt>
                <c:pt idx="4">
                  <c:v>April</c:v>
                </c:pt>
                <c:pt idx="5">
                  <c:v>May</c:v>
                </c:pt>
                <c:pt idx="6">
                  <c:v>June</c:v>
                </c:pt>
                <c:pt idx="7">
                  <c:v>July</c:v>
                </c:pt>
                <c:pt idx="8">
                  <c:v>August</c:v>
                </c:pt>
                <c:pt idx="9">
                  <c:v>September</c:v>
                </c:pt>
                <c:pt idx="10">
                  <c:v>October</c:v>
                </c:pt>
                <c:pt idx="11">
                  <c:v>November</c:v>
                </c:pt>
                <c:pt idx="12">
                  <c:v>December</c:v>
                </c:pt>
              </c:strCache>
            </c:strRef>
          </c:cat>
          <c:val>
            <c:numRef>
              <c:f>'Figure 25'!$D$5:$D$17</c:f>
              <c:numCache>
                <c:formatCode>#,##0</c:formatCode>
                <c:ptCount val="13"/>
                <c:pt idx="1">
                  <c:v>163631540</c:v>
                </c:pt>
                <c:pt idx="2">
                  <c:v>159493863</c:v>
                </c:pt>
                <c:pt idx="3">
                  <c:v>163084631</c:v>
                </c:pt>
                <c:pt idx="4">
                  <c:v>169802235</c:v>
                </c:pt>
                <c:pt idx="5">
                  <c:v>172290781</c:v>
                </c:pt>
                <c:pt idx="6">
                  <c:v>178139396</c:v>
                </c:pt>
                <c:pt idx="7">
                  <c:v>177909618</c:v>
                </c:pt>
                <c:pt idx="8">
                  <c:v>176031778</c:v>
                </c:pt>
                <c:pt idx="9">
                  <c:v>173296963</c:v>
                </c:pt>
                <c:pt idx="10">
                  <c:v>177461552</c:v>
                </c:pt>
                <c:pt idx="11">
                  <c:v>179232273</c:v>
                </c:pt>
                <c:pt idx="12">
                  <c:v>184023065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47-4786-9745-611E84B050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27416447"/>
        <c:axId val="1627411039"/>
      </c:lineChart>
      <c:catAx>
        <c:axId val="16225186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622534031"/>
        <c:crosses val="autoZero"/>
        <c:auto val="1"/>
        <c:lblAlgn val="ctr"/>
        <c:lblOffset val="100"/>
        <c:noMultiLvlLbl val="0"/>
      </c:catAx>
      <c:valAx>
        <c:axId val="1622534031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622518639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2.0578778135048232E-2"/>
                <c:y val="0.34722222222222227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thousand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valAx>
        <c:axId val="1627411039"/>
        <c:scaling>
          <c:orientation val="minMax"/>
          <c:min val="0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627416447"/>
        <c:crosses val="max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0.93773623313163024"/>
                <c:y val="0.30555555555555558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 baseline="0"/>
                    <a:t>million EUR</a:t>
                  </a:r>
                  <a:endParaRPr lang="hr-HR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catAx>
        <c:axId val="1627416447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627411039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161405566737415"/>
          <c:y val="5.4306649474096275E-2"/>
          <c:w val="0.81563739645059186"/>
          <c:h val="0.6848033512295188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26'!$D$4</c:f>
              <c:strCache>
                <c:ptCount val="1"/>
                <c:pt idx="0">
                  <c:v>Consumer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'Figure 26'!$C$5:$C$16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'Figure 26'!$D$5:$D$16</c:f>
              <c:numCache>
                <c:formatCode>#,##0</c:formatCode>
                <c:ptCount val="12"/>
                <c:pt idx="0">
                  <c:v>4554149</c:v>
                </c:pt>
                <c:pt idx="1">
                  <c:v>4521045</c:v>
                </c:pt>
                <c:pt idx="2">
                  <c:v>4508941</c:v>
                </c:pt>
                <c:pt idx="3">
                  <c:v>4495064</c:v>
                </c:pt>
                <c:pt idx="4">
                  <c:v>4503956</c:v>
                </c:pt>
                <c:pt idx="5">
                  <c:v>4520390</c:v>
                </c:pt>
                <c:pt idx="6">
                  <c:v>4544045</c:v>
                </c:pt>
                <c:pt idx="7">
                  <c:v>4542677</c:v>
                </c:pt>
                <c:pt idx="8">
                  <c:v>4556717</c:v>
                </c:pt>
                <c:pt idx="9">
                  <c:v>4495901</c:v>
                </c:pt>
                <c:pt idx="10">
                  <c:v>4565420</c:v>
                </c:pt>
                <c:pt idx="11">
                  <c:v>4570157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3A-4F96-A95D-B8054ABB132E}"/>
            </c:ext>
          </c:extLst>
        </c:ser>
        <c:ser>
          <c:idx val="1"/>
          <c:order val="1"/>
          <c:tx>
            <c:strRef>
              <c:f>'Figure 26'!$E$4</c:f>
              <c:strCache>
                <c:ptCount val="1"/>
                <c:pt idx="0">
                  <c:v>Business entity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'Figure 26'!$C$5:$C$16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'Figure 26'!$E$5:$E$16</c:f>
              <c:numCache>
                <c:formatCode>#,##0</c:formatCode>
                <c:ptCount val="12"/>
                <c:pt idx="0">
                  <c:v>388838</c:v>
                </c:pt>
                <c:pt idx="1">
                  <c:v>389549</c:v>
                </c:pt>
                <c:pt idx="2">
                  <c:v>391325</c:v>
                </c:pt>
                <c:pt idx="3">
                  <c:v>392452</c:v>
                </c:pt>
                <c:pt idx="4">
                  <c:v>394758</c:v>
                </c:pt>
                <c:pt idx="5">
                  <c:v>395894</c:v>
                </c:pt>
                <c:pt idx="6">
                  <c:v>397615</c:v>
                </c:pt>
                <c:pt idx="7">
                  <c:v>398836</c:v>
                </c:pt>
                <c:pt idx="8">
                  <c:v>400254</c:v>
                </c:pt>
                <c:pt idx="9">
                  <c:v>397826</c:v>
                </c:pt>
                <c:pt idx="10">
                  <c:v>403680</c:v>
                </c:pt>
                <c:pt idx="11">
                  <c:v>404327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A3A-4F96-A95D-B8054ABB13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37365840"/>
        <c:axId val="237366400"/>
      </c:barChart>
      <c:catAx>
        <c:axId val="2373658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37366400"/>
        <c:crosses val="autoZero"/>
        <c:auto val="1"/>
        <c:lblAlgn val="ctr"/>
        <c:lblOffset val="100"/>
        <c:noMultiLvlLbl val="0"/>
      </c:catAx>
      <c:valAx>
        <c:axId val="237366400"/>
        <c:scaling>
          <c:orientation val="minMax"/>
          <c:max val="5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37365840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1.3888888888888888E-2"/>
                <c:y val="0.33333333333333331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thousand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'Figure 27'!$C$4</c:f>
              <c:strCache>
                <c:ptCount val="1"/>
                <c:pt idx="0">
                  <c:v>Consumer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'Figure 27'!$B$5:$B$16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'Figure 27'!$C$5:$C$16</c:f>
              <c:numCache>
                <c:formatCode>#,##0</c:formatCode>
                <c:ptCount val="12"/>
                <c:pt idx="0">
                  <c:v>1738851</c:v>
                </c:pt>
                <c:pt idx="1">
                  <c:v>1738748</c:v>
                </c:pt>
                <c:pt idx="2">
                  <c:v>1736062</c:v>
                </c:pt>
                <c:pt idx="3">
                  <c:v>1733311</c:v>
                </c:pt>
                <c:pt idx="4">
                  <c:v>1734110</c:v>
                </c:pt>
                <c:pt idx="5">
                  <c:v>1723247</c:v>
                </c:pt>
                <c:pt idx="6">
                  <c:v>1710325</c:v>
                </c:pt>
                <c:pt idx="7">
                  <c:v>1703883</c:v>
                </c:pt>
                <c:pt idx="8">
                  <c:v>1700084</c:v>
                </c:pt>
                <c:pt idx="9">
                  <c:v>1675627</c:v>
                </c:pt>
                <c:pt idx="10">
                  <c:v>1688557</c:v>
                </c:pt>
                <c:pt idx="11">
                  <c:v>1682843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36-4F1F-874A-2E54093F5F6A}"/>
            </c:ext>
          </c:extLst>
        </c:ser>
        <c:ser>
          <c:idx val="1"/>
          <c:order val="1"/>
          <c:tx>
            <c:strRef>
              <c:f>'Figure 27'!$D$4</c:f>
              <c:strCache>
                <c:ptCount val="1"/>
                <c:pt idx="0">
                  <c:v>Business entity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'Figure 27'!$B$5:$B$16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'Figure 27'!$D$5:$D$16</c:f>
              <c:numCache>
                <c:formatCode>#,##0</c:formatCode>
                <c:ptCount val="12"/>
                <c:pt idx="0">
                  <c:v>17781</c:v>
                </c:pt>
                <c:pt idx="1">
                  <c:v>17600</c:v>
                </c:pt>
                <c:pt idx="2">
                  <c:v>17544</c:v>
                </c:pt>
                <c:pt idx="3">
                  <c:v>17523</c:v>
                </c:pt>
                <c:pt idx="4">
                  <c:v>17520</c:v>
                </c:pt>
                <c:pt idx="5">
                  <c:v>17497</c:v>
                </c:pt>
                <c:pt idx="6">
                  <c:v>17513</c:v>
                </c:pt>
                <c:pt idx="7">
                  <c:v>17493</c:v>
                </c:pt>
                <c:pt idx="8">
                  <c:v>17439</c:v>
                </c:pt>
                <c:pt idx="9">
                  <c:v>17130</c:v>
                </c:pt>
                <c:pt idx="10">
                  <c:v>17354</c:v>
                </c:pt>
                <c:pt idx="11">
                  <c:v>17299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536-4F1F-874A-2E54093F5F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26844879"/>
        <c:axId val="926866511"/>
      </c:barChart>
      <c:catAx>
        <c:axId val="926844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926866511"/>
        <c:crosses val="autoZero"/>
        <c:auto val="1"/>
        <c:lblAlgn val="ctr"/>
        <c:lblOffset val="100"/>
        <c:noMultiLvlLbl val="0"/>
      </c:catAx>
      <c:valAx>
        <c:axId val="9268665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926844879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2.2222222222222223E-2"/>
                <c:y val="0.36574074074074081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thousand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explosion val="15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3DE-4A65-8695-E9939F31917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3DE-4A65-8695-E9939F31917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3DE-4A65-8695-E9939F31917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63DE-4A65-8695-E9939F31917D}"/>
              </c:ext>
            </c:extLst>
          </c:dPt>
          <c:dLbls>
            <c:dLbl>
              <c:idx val="0"/>
              <c:layout>
                <c:manualLayout>
                  <c:x val="4.189621609798775E-2"/>
                  <c:y val="0.21808799941673956"/>
                </c:manualLayout>
              </c:layout>
              <c:tx>
                <c:rich>
                  <a:bodyPr/>
                  <a:lstStyle/>
                  <a:p>
                    <a:r>
                      <a:rPr lang="en-US" baseline="0"/>
                      <a:t>Sent credit transfers</a:t>
                    </a:r>
                  </a:p>
                  <a:p>
                    <a:r>
                      <a:rPr lang="en-US"/>
                      <a:t>32.00%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63DE-4A65-8695-E9939F31917D}"/>
                </c:ext>
              </c:extLst>
            </c:dLbl>
            <c:dLbl>
              <c:idx val="1"/>
              <c:layout>
                <c:manualLayout>
                  <c:x val="-1.9304899387576555E-2"/>
                  <c:y val="2.0256634587343163E-2"/>
                </c:manualLayout>
              </c:layout>
              <c:tx>
                <c:rich>
                  <a:bodyPr/>
                  <a:lstStyle/>
                  <a:p>
                    <a:r>
                      <a:rPr lang="en-US" baseline="0"/>
                      <a:t>Received credit transfers</a:t>
                    </a:r>
                  </a:p>
                  <a:p>
                    <a:r>
                      <a:rPr lang="en-US"/>
                      <a:t>67.27%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63DE-4A65-8695-E9939F31917D}"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r>
                      <a:rPr lang="en-US" baseline="0"/>
                      <a:t>Sent money remittances</a:t>
                    </a:r>
                  </a:p>
                  <a:p>
                    <a:r>
                      <a:rPr lang="en-US"/>
                      <a:t>0.07%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63DE-4A65-8695-E9939F31917D}"/>
                </c:ext>
              </c:extLst>
            </c:dLbl>
            <c:dLbl>
              <c:idx val="3"/>
              <c:layout>
                <c:manualLayout>
                  <c:x val="0.26627887139107603"/>
                  <c:y val="1.0416666666666666E-2"/>
                </c:manualLayout>
              </c:layout>
              <c:tx>
                <c:rich>
                  <a:bodyPr/>
                  <a:lstStyle/>
                  <a:p>
                    <a:r>
                      <a:rPr lang="en-US" baseline="0"/>
                      <a:t>Received money remittances 0.66%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63DE-4A65-8695-E9939F31917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'Figure 1, 2, 3 and 4'!$B$13:$B$16</c:f>
              <c:strCache>
                <c:ptCount val="4"/>
                <c:pt idx="0">
                  <c:v>Poslani kreditni transferi  </c:v>
                </c:pt>
                <c:pt idx="1">
                  <c:v>Primljeni kreditni transferi </c:v>
                </c:pt>
                <c:pt idx="2">
                  <c:v>Poslane novčane pošiljke </c:v>
                </c:pt>
                <c:pt idx="3">
                  <c:v>Primljene novčane pošiljke </c:v>
                </c:pt>
              </c:strCache>
            </c:strRef>
          </c:cat>
          <c:val>
            <c:numRef>
              <c:f>'Figure 1, 2, 3 and 4'!$D$13:$D$16</c:f>
              <c:numCache>
                <c:formatCode>0.00%</c:formatCode>
                <c:ptCount val="4"/>
                <c:pt idx="0">
                  <c:v>0.32</c:v>
                </c:pt>
                <c:pt idx="1">
                  <c:v>0.67273945174102312</c:v>
                </c:pt>
                <c:pt idx="2">
                  <c:v>7.1018031288268323E-4</c:v>
                </c:pt>
                <c:pt idx="3">
                  <c:v>6.6043623227379101E-3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3DE-4A65-8695-E9939F3191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explosion val="2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E9D-40FB-9B38-7AD61843E01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E9D-40FB-9B38-7AD61843E01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E9D-40FB-9B38-7AD61843E01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7E9D-40FB-9B38-7AD61843E018}"/>
              </c:ext>
            </c:extLst>
          </c:dPt>
          <c:dLbls>
            <c:dLbl>
              <c:idx val="0"/>
              <c:layout>
                <c:manualLayout>
                  <c:x val="1.8171916010498688E-2"/>
                  <c:y val="-8.3963983668708074E-3"/>
                </c:manualLayout>
              </c:layout>
              <c:tx>
                <c:rich>
                  <a:bodyPr/>
                  <a:lstStyle/>
                  <a:p>
                    <a:r>
                      <a:rPr lang="en-US" baseline="0"/>
                      <a:t>Sent credit transfers</a:t>
                    </a:r>
                  </a:p>
                  <a:p>
                    <a:r>
                      <a:rPr lang="en-US"/>
                      <a:t>50.10%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7E9D-40FB-9B38-7AD61843E018}"/>
                </c:ext>
              </c:extLst>
            </c:dLbl>
            <c:dLbl>
              <c:idx val="1"/>
              <c:layout>
                <c:manualLayout>
                  <c:x val="-2.9260826771653543E-2"/>
                  <c:y val="-1.7413969087197434E-3"/>
                </c:manualLayout>
              </c:layout>
              <c:tx>
                <c:rich>
                  <a:bodyPr/>
                  <a:lstStyle/>
                  <a:p>
                    <a:r>
                      <a:rPr lang="en-US" baseline="0"/>
                      <a:t>Received credit transfers</a:t>
                    </a:r>
                  </a:p>
                  <a:p>
                    <a:r>
                      <a:rPr lang="en-US"/>
                      <a:t>49.86%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7E9D-40FB-9B38-7AD61843E018}"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r>
                      <a:rPr lang="en-US" baseline="0"/>
                      <a:t>Sent money remittances</a:t>
                    </a:r>
                  </a:p>
                  <a:p>
                    <a:r>
                      <a:rPr lang="en-US"/>
                      <a:t>0.01%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7E9D-40FB-9B38-7AD61843E018}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r>
                      <a:rPr lang="en-US" baseline="0"/>
                      <a:t> Received money remittances 0.03%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7E9D-40FB-9B38-7AD61843E01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'Figure 1, 2, 3 and 4'!$B$13:$B$16</c:f>
              <c:strCache>
                <c:ptCount val="4"/>
                <c:pt idx="0">
                  <c:v>Poslani kreditni transferi  </c:v>
                </c:pt>
                <c:pt idx="1">
                  <c:v>Primljeni kreditni transferi </c:v>
                </c:pt>
                <c:pt idx="2">
                  <c:v>Poslane novčane pošiljke </c:v>
                </c:pt>
                <c:pt idx="3">
                  <c:v>Primljene novčane pošiljke </c:v>
                </c:pt>
              </c:strCache>
            </c:strRef>
          </c:cat>
          <c:val>
            <c:numRef>
              <c:f>'Figure 1, 2, 3 and 4'!$F$13:$F$16</c:f>
              <c:numCache>
                <c:formatCode>0.00%</c:formatCode>
                <c:ptCount val="4"/>
                <c:pt idx="0">
                  <c:v>0.50096823646708444</c:v>
                </c:pt>
                <c:pt idx="1">
                  <c:v>0.49859999999999999</c:v>
                </c:pt>
                <c:pt idx="2">
                  <c:v>1E-4</c:v>
                </c:pt>
                <c:pt idx="3">
                  <c:v>2.804626474270642E-4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E9D-40FB-9B38-7AD61843E0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'Figure 6'!$C$6</c:f>
              <c:strCache>
                <c:ptCount val="1"/>
                <c:pt idx="0">
                  <c:v>Number of transactions (left)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'Figure 6'!$B$7:$B$42</c:f>
              <c:strCache>
                <c:ptCount val="36"/>
                <c:pt idx="0">
                  <c:v> 1/21</c:v>
                </c:pt>
                <c:pt idx="1">
                  <c:v>2/21</c:v>
                </c:pt>
                <c:pt idx="2">
                  <c:v>3/21</c:v>
                </c:pt>
                <c:pt idx="3">
                  <c:v>4/21</c:v>
                </c:pt>
                <c:pt idx="4">
                  <c:v>5/21</c:v>
                </c:pt>
                <c:pt idx="5">
                  <c:v>6/21</c:v>
                </c:pt>
                <c:pt idx="6">
                  <c:v>7/21</c:v>
                </c:pt>
                <c:pt idx="7">
                  <c:v>8/21</c:v>
                </c:pt>
                <c:pt idx="8">
                  <c:v>9/21</c:v>
                </c:pt>
                <c:pt idx="9">
                  <c:v>10/21</c:v>
                </c:pt>
                <c:pt idx="10">
                  <c:v>11/21</c:v>
                </c:pt>
                <c:pt idx="11">
                  <c:v>12/21</c:v>
                </c:pt>
                <c:pt idx="12">
                  <c:v>1/22</c:v>
                </c:pt>
                <c:pt idx="13">
                  <c:v>2/22</c:v>
                </c:pt>
                <c:pt idx="14">
                  <c:v>3/22</c:v>
                </c:pt>
                <c:pt idx="15">
                  <c:v>4/22</c:v>
                </c:pt>
                <c:pt idx="16">
                  <c:v>5/22</c:v>
                </c:pt>
                <c:pt idx="17">
                  <c:v>6/22</c:v>
                </c:pt>
                <c:pt idx="18">
                  <c:v>7/22</c:v>
                </c:pt>
                <c:pt idx="19">
                  <c:v>8/22</c:v>
                </c:pt>
                <c:pt idx="20">
                  <c:v>9/22</c:v>
                </c:pt>
                <c:pt idx="21">
                  <c:v>10/22</c:v>
                </c:pt>
                <c:pt idx="22">
                  <c:v>11/22</c:v>
                </c:pt>
                <c:pt idx="23">
                  <c:v>12/22</c:v>
                </c:pt>
                <c:pt idx="24">
                  <c:v>1/23</c:v>
                </c:pt>
                <c:pt idx="25">
                  <c:v>2/23</c:v>
                </c:pt>
                <c:pt idx="26">
                  <c:v>3/23</c:v>
                </c:pt>
                <c:pt idx="27">
                  <c:v>4/23</c:v>
                </c:pt>
                <c:pt idx="28">
                  <c:v>5/23</c:v>
                </c:pt>
                <c:pt idx="29">
                  <c:v>6/23</c:v>
                </c:pt>
                <c:pt idx="30">
                  <c:v>7/23</c:v>
                </c:pt>
                <c:pt idx="31">
                  <c:v>8/23</c:v>
                </c:pt>
                <c:pt idx="32">
                  <c:v>9/23</c:v>
                </c:pt>
                <c:pt idx="33">
                  <c:v>10/23</c:v>
                </c:pt>
                <c:pt idx="34">
                  <c:v>11/23</c:v>
                </c:pt>
                <c:pt idx="35">
                  <c:v>12/23</c:v>
                </c:pt>
              </c:strCache>
            </c:strRef>
          </c:cat>
          <c:val>
            <c:numRef>
              <c:f>'Figure 6'!$C$7:$C$42</c:f>
              <c:numCache>
                <c:formatCode>#,##0</c:formatCode>
                <c:ptCount val="36"/>
                <c:pt idx="0">
                  <c:v>24866003</c:v>
                </c:pt>
                <c:pt idx="1">
                  <c:v>25205591</c:v>
                </c:pt>
                <c:pt idx="2">
                  <c:v>28299517</c:v>
                </c:pt>
                <c:pt idx="3">
                  <c:v>27070429</c:v>
                </c:pt>
                <c:pt idx="4">
                  <c:v>27811766</c:v>
                </c:pt>
                <c:pt idx="5">
                  <c:v>29832154</c:v>
                </c:pt>
                <c:pt idx="6">
                  <c:v>29054860</c:v>
                </c:pt>
                <c:pt idx="7">
                  <c:v>27801855</c:v>
                </c:pt>
                <c:pt idx="8">
                  <c:v>28703426</c:v>
                </c:pt>
                <c:pt idx="9">
                  <c:v>28337242</c:v>
                </c:pt>
                <c:pt idx="10">
                  <c:v>28547008</c:v>
                </c:pt>
                <c:pt idx="11">
                  <c:v>30938490</c:v>
                </c:pt>
                <c:pt idx="12">
                  <c:v>26798037</c:v>
                </c:pt>
                <c:pt idx="13">
                  <c:v>26678825</c:v>
                </c:pt>
                <c:pt idx="14">
                  <c:v>29763236</c:v>
                </c:pt>
                <c:pt idx="15">
                  <c:v>28391370</c:v>
                </c:pt>
                <c:pt idx="16">
                  <c:v>30326244</c:v>
                </c:pt>
                <c:pt idx="17">
                  <c:v>30238318</c:v>
                </c:pt>
                <c:pt idx="18">
                  <c:v>30080518</c:v>
                </c:pt>
                <c:pt idx="19">
                  <c:v>29419536</c:v>
                </c:pt>
                <c:pt idx="20">
                  <c:v>30320151</c:v>
                </c:pt>
                <c:pt idx="21">
                  <c:v>30144984</c:v>
                </c:pt>
                <c:pt idx="22">
                  <c:v>29109938</c:v>
                </c:pt>
                <c:pt idx="23">
                  <c:v>33125317</c:v>
                </c:pt>
                <c:pt idx="24">
                  <c:v>27064538</c:v>
                </c:pt>
                <c:pt idx="25">
                  <c:v>27480162</c:v>
                </c:pt>
                <c:pt idx="26">
                  <c:v>30873178</c:v>
                </c:pt>
                <c:pt idx="27">
                  <c:v>29233448</c:v>
                </c:pt>
                <c:pt idx="28">
                  <c:v>31571272</c:v>
                </c:pt>
                <c:pt idx="29">
                  <c:v>31215923</c:v>
                </c:pt>
                <c:pt idx="30">
                  <c:v>31533895</c:v>
                </c:pt>
                <c:pt idx="31">
                  <c:v>30127997</c:v>
                </c:pt>
                <c:pt idx="32">
                  <c:v>30660528</c:v>
                </c:pt>
                <c:pt idx="33">
                  <c:v>31917418</c:v>
                </c:pt>
                <c:pt idx="34">
                  <c:v>30904963</c:v>
                </c:pt>
                <c:pt idx="35">
                  <c:v>32395593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E3-4065-85FA-F39E63570E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6801168"/>
        <c:axId val="956781616"/>
      </c:lineChart>
      <c:lineChart>
        <c:grouping val="standard"/>
        <c:varyColors val="0"/>
        <c:ser>
          <c:idx val="1"/>
          <c:order val="1"/>
          <c:tx>
            <c:strRef>
              <c:f>'Figure 6'!$D$6</c:f>
              <c:strCache>
                <c:ptCount val="1"/>
                <c:pt idx="0">
                  <c:v>Value of transactions (right)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'Figure 6'!$B$7:$B$42</c:f>
              <c:strCache>
                <c:ptCount val="36"/>
                <c:pt idx="0">
                  <c:v> 1/21</c:v>
                </c:pt>
                <c:pt idx="1">
                  <c:v>2/21</c:v>
                </c:pt>
                <c:pt idx="2">
                  <c:v>3/21</c:v>
                </c:pt>
                <c:pt idx="3">
                  <c:v>4/21</c:v>
                </c:pt>
                <c:pt idx="4">
                  <c:v>5/21</c:v>
                </c:pt>
                <c:pt idx="5">
                  <c:v>6/21</c:v>
                </c:pt>
                <c:pt idx="6">
                  <c:v>7/21</c:v>
                </c:pt>
                <c:pt idx="7">
                  <c:v>8/21</c:v>
                </c:pt>
                <c:pt idx="8">
                  <c:v>9/21</c:v>
                </c:pt>
                <c:pt idx="9">
                  <c:v>10/21</c:v>
                </c:pt>
                <c:pt idx="10">
                  <c:v>11/21</c:v>
                </c:pt>
                <c:pt idx="11">
                  <c:v>12/21</c:v>
                </c:pt>
                <c:pt idx="12">
                  <c:v>1/22</c:v>
                </c:pt>
                <c:pt idx="13">
                  <c:v>2/22</c:v>
                </c:pt>
                <c:pt idx="14">
                  <c:v>3/22</c:v>
                </c:pt>
                <c:pt idx="15">
                  <c:v>4/22</c:v>
                </c:pt>
                <c:pt idx="16">
                  <c:v>5/22</c:v>
                </c:pt>
                <c:pt idx="17">
                  <c:v>6/22</c:v>
                </c:pt>
                <c:pt idx="18">
                  <c:v>7/22</c:v>
                </c:pt>
                <c:pt idx="19">
                  <c:v>8/22</c:v>
                </c:pt>
                <c:pt idx="20">
                  <c:v>9/22</c:v>
                </c:pt>
                <c:pt idx="21">
                  <c:v>10/22</c:v>
                </c:pt>
                <c:pt idx="22">
                  <c:v>11/22</c:v>
                </c:pt>
                <c:pt idx="23">
                  <c:v>12/22</c:v>
                </c:pt>
                <c:pt idx="24">
                  <c:v>1/23</c:v>
                </c:pt>
                <c:pt idx="25">
                  <c:v>2/23</c:v>
                </c:pt>
                <c:pt idx="26">
                  <c:v>3/23</c:v>
                </c:pt>
                <c:pt idx="27">
                  <c:v>4/23</c:v>
                </c:pt>
                <c:pt idx="28">
                  <c:v>5/23</c:v>
                </c:pt>
                <c:pt idx="29">
                  <c:v>6/23</c:v>
                </c:pt>
                <c:pt idx="30">
                  <c:v>7/23</c:v>
                </c:pt>
                <c:pt idx="31">
                  <c:v>8/23</c:v>
                </c:pt>
                <c:pt idx="32">
                  <c:v>9/23</c:v>
                </c:pt>
                <c:pt idx="33">
                  <c:v>10/23</c:v>
                </c:pt>
                <c:pt idx="34">
                  <c:v>11/23</c:v>
                </c:pt>
                <c:pt idx="35">
                  <c:v>12/23</c:v>
                </c:pt>
              </c:strCache>
            </c:strRef>
          </c:cat>
          <c:val>
            <c:numRef>
              <c:f>'Figure 6'!$D$7:$D$42</c:f>
              <c:numCache>
                <c:formatCode>#,##0</c:formatCode>
                <c:ptCount val="36"/>
                <c:pt idx="0">
                  <c:v>18473217441.670002</c:v>
                </c:pt>
                <c:pt idx="1">
                  <c:v>18281375895.630009</c:v>
                </c:pt>
                <c:pt idx="2">
                  <c:v>23036511626.299988</c:v>
                </c:pt>
                <c:pt idx="3">
                  <c:v>21316232129.61998</c:v>
                </c:pt>
                <c:pt idx="4">
                  <c:v>21428240659.889992</c:v>
                </c:pt>
                <c:pt idx="5">
                  <c:v>21643379615.130001</c:v>
                </c:pt>
                <c:pt idx="6">
                  <c:v>24681520016.660015</c:v>
                </c:pt>
                <c:pt idx="7">
                  <c:v>22458402394.220009</c:v>
                </c:pt>
                <c:pt idx="8">
                  <c:v>23590908349.170013</c:v>
                </c:pt>
                <c:pt idx="9">
                  <c:v>22430951575.539993</c:v>
                </c:pt>
                <c:pt idx="10">
                  <c:v>22788898926.18</c:v>
                </c:pt>
                <c:pt idx="11">
                  <c:v>29804905945.870026</c:v>
                </c:pt>
                <c:pt idx="12">
                  <c:v>22016154730.069996</c:v>
                </c:pt>
                <c:pt idx="13">
                  <c:v>23984853556.839989</c:v>
                </c:pt>
                <c:pt idx="14">
                  <c:v>27263342704.649982</c:v>
                </c:pt>
                <c:pt idx="15">
                  <c:v>24889658719.740009</c:v>
                </c:pt>
                <c:pt idx="16">
                  <c:v>27352555172.760002</c:v>
                </c:pt>
                <c:pt idx="17">
                  <c:v>27621994082.699944</c:v>
                </c:pt>
                <c:pt idx="18">
                  <c:v>31269837569.650009</c:v>
                </c:pt>
                <c:pt idx="19">
                  <c:v>29707168905.550018</c:v>
                </c:pt>
                <c:pt idx="20">
                  <c:v>31476510609.500019</c:v>
                </c:pt>
                <c:pt idx="21">
                  <c:v>30541937469.679985</c:v>
                </c:pt>
                <c:pt idx="22">
                  <c:v>27717310707.779995</c:v>
                </c:pt>
                <c:pt idx="23">
                  <c:v>32220054663.349976</c:v>
                </c:pt>
                <c:pt idx="24">
                  <c:v>26983542987.590004</c:v>
                </c:pt>
                <c:pt idx="25">
                  <c:v>26306625002.920002</c:v>
                </c:pt>
                <c:pt idx="26">
                  <c:v>31650471466.169998</c:v>
                </c:pt>
                <c:pt idx="27">
                  <c:v>27536891121.399998</c:v>
                </c:pt>
                <c:pt idx="28">
                  <c:v>29738147873.250008</c:v>
                </c:pt>
                <c:pt idx="29">
                  <c:v>31380048479.839996</c:v>
                </c:pt>
                <c:pt idx="30">
                  <c:v>31826763275.080002</c:v>
                </c:pt>
                <c:pt idx="31">
                  <c:v>29733507097.5</c:v>
                </c:pt>
                <c:pt idx="32">
                  <c:v>29949391799.619999</c:v>
                </c:pt>
                <c:pt idx="33">
                  <c:v>32366769674.230003</c:v>
                </c:pt>
                <c:pt idx="34">
                  <c:v>32442870211.490002</c:v>
                </c:pt>
                <c:pt idx="35">
                  <c:v>37281144207.879997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E3-4065-85FA-F39E63570E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018320"/>
        <c:axId val="963015824"/>
      </c:lineChart>
      <c:catAx>
        <c:axId val="956801168"/>
        <c:scaling>
          <c:orientation val="minMax"/>
        </c:scaling>
        <c:delete val="0"/>
        <c:axPos val="b"/>
        <c:numFmt formatCode="m\/yy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956781616"/>
        <c:crosses val="autoZero"/>
        <c:auto val="1"/>
        <c:lblAlgn val="ctr"/>
        <c:lblOffset val="100"/>
        <c:noMultiLvlLbl val="1"/>
      </c:catAx>
      <c:valAx>
        <c:axId val="9567816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956801168"/>
        <c:crosses val="autoZero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1.9444444444444445E-2"/>
                <c:y val="0.4402314814814815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million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valAx>
        <c:axId val="963015824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963018320"/>
        <c:crosses val="max"/>
        <c:crossBetween val="between"/>
        <c:dispUnits>
          <c:builtInUnit val="billions"/>
          <c:dispUnitsLbl>
            <c:layout>
              <c:manualLayout>
                <c:xMode val="edge"/>
                <c:yMode val="edge"/>
                <c:x val="0.97358229711033362"/>
                <c:y val="0.31018518518518517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 baseline="0"/>
                    <a:t>billion EUR</a:t>
                  </a:r>
                  <a:endParaRPr lang="hr-HR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catAx>
        <c:axId val="9630183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63015824"/>
        <c:crosses val="autoZero"/>
        <c:auto val="1"/>
        <c:lblAlgn val="ctr"/>
        <c:lblOffset val="100"/>
        <c:noMultiLvlLbl val="1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'Figure 7'!$C$5</c:f>
              <c:strCache>
                <c:ptCount val="1"/>
                <c:pt idx="0">
                  <c:v>Number of transactions (left)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'Figure 7'!$B$6:$B$29</c:f>
              <c:strCache>
                <c:ptCount val="24"/>
                <c:pt idx="0">
                  <c:v>1/22</c:v>
                </c:pt>
                <c:pt idx="1">
                  <c:v>2/22</c:v>
                </c:pt>
                <c:pt idx="2">
                  <c:v>3/22</c:v>
                </c:pt>
                <c:pt idx="3">
                  <c:v>4/22</c:v>
                </c:pt>
                <c:pt idx="4">
                  <c:v>5/22</c:v>
                </c:pt>
                <c:pt idx="5">
                  <c:v>6/22</c:v>
                </c:pt>
                <c:pt idx="6">
                  <c:v>7/22</c:v>
                </c:pt>
                <c:pt idx="7">
                  <c:v>8/22</c:v>
                </c:pt>
                <c:pt idx="8">
                  <c:v>9/22</c:v>
                </c:pt>
                <c:pt idx="9">
                  <c:v>10/22</c:v>
                </c:pt>
                <c:pt idx="10">
                  <c:v>11/22</c:v>
                </c:pt>
                <c:pt idx="11">
                  <c:v>12/22</c:v>
                </c:pt>
                <c:pt idx="12">
                  <c:v>1/23</c:v>
                </c:pt>
                <c:pt idx="13">
                  <c:v>2/23</c:v>
                </c:pt>
                <c:pt idx="14">
                  <c:v>3/23</c:v>
                </c:pt>
                <c:pt idx="15">
                  <c:v>4/23</c:v>
                </c:pt>
                <c:pt idx="16">
                  <c:v>5/23</c:v>
                </c:pt>
                <c:pt idx="17">
                  <c:v>6/23</c:v>
                </c:pt>
                <c:pt idx="18">
                  <c:v>7/23</c:v>
                </c:pt>
                <c:pt idx="19">
                  <c:v>8/23</c:v>
                </c:pt>
                <c:pt idx="20">
                  <c:v>9/23</c:v>
                </c:pt>
                <c:pt idx="21">
                  <c:v>10/23</c:v>
                </c:pt>
                <c:pt idx="22">
                  <c:v>11/23</c:v>
                </c:pt>
                <c:pt idx="23">
                  <c:v>12/23</c:v>
                </c:pt>
              </c:strCache>
            </c:strRef>
          </c:cat>
          <c:val>
            <c:numRef>
              <c:f>'Figure 7'!$C$6:$C$29</c:f>
              <c:numCache>
                <c:formatCode>#,##0</c:formatCode>
                <c:ptCount val="24"/>
                <c:pt idx="0">
                  <c:v>26362935</c:v>
                </c:pt>
                <c:pt idx="1">
                  <c:v>26225911</c:v>
                </c:pt>
                <c:pt idx="2">
                  <c:v>29248745</c:v>
                </c:pt>
                <c:pt idx="3">
                  <c:v>27918891</c:v>
                </c:pt>
                <c:pt idx="4">
                  <c:v>29828118</c:v>
                </c:pt>
                <c:pt idx="5">
                  <c:v>29731971</c:v>
                </c:pt>
                <c:pt idx="6">
                  <c:v>29576055</c:v>
                </c:pt>
                <c:pt idx="7">
                  <c:v>28923705</c:v>
                </c:pt>
                <c:pt idx="8">
                  <c:v>29804458</c:v>
                </c:pt>
                <c:pt idx="9">
                  <c:v>29637130</c:v>
                </c:pt>
                <c:pt idx="10">
                  <c:v>28594631</c:v>
                </c:pt>
                <c:pt idx="11">
                  <c:v>32595079</c:v>
                </c:pt>
                <c:pt idx="12">
                  <c:v>26673871</c:v>
                </c:pt>
                <c:pt idx="13">
                  <c:v>27074384</c:v>
                </c:pt>
                <c:pt idx="14">
                  <c:v>30380855</c:v>
                </c:pt>
                <c:pt idx="15">
                  <c:v>28781794</c:v>
                </c:pt>
                <c:pt idx="16">
                  <c:v>31078744</c:v>
                </c:pt>
                <c:pt idx="17">
                  <c:v>30712744</c:v>
                </c:pt>
                <c:pt idx="18">
                  <c:v>31033873</c:v>
                </c:pt>
                <c:pt idx="19">
                  <c:v>29644100</c:v>
                </c:pt>
                <c:pt idx="20">
                  <c:v>30160231</c:v>
                </c:pt>
                <c:pt idx="21">
                  <c:v>31399028</c:v>
                </c:pt>
                <c:pt idx="22">
                  <c:v>30391374</c:v>
                </c:pt>
                <c:pt idx="23">
                  <c:v>31900383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C3-4575-A97E-BFD361F668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5468495"/>
        <c:axId val="595470159"/>
      </c:lineChart>
      <c:lineChart>
        <c:grouping val="standard"/>
        <c:varyColors val="0"/>
        <c:ser>
          <c:idx val="1"/>
          <c:order val="1"/>
          <c:tx>
            <c:strRef>
              <c:f>'Figure 7'!$D$5</c:f>
              <c:strCache>
                <c:ptCount val="1"/>
                <c:pt idx="0">
                  <c:v>Value of transactions (right)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'Figure 7'!$B$6:$B$29</c:f>
              <c:strCache>
                <c:ptCount val="24"/>
                <c:pt idx="0">
                  <c:v>1/22</c:v>
                </c:pt>
                <c:pt idx="1">
                  <c:v>2/22</c:v>
                </c:pt>
                <c:pt idx="2">
                  <c:v>3/22</c:v>
                </c:pt>
                <c:pt idx="3">
                  <c:v>4/22</c:v>
                </c:pt>
                <c:pt idx="4">
                  <c:v>5/22</c:v>
                </c:pt>
                <c:pt idx="5">
                  <c:v>6/22</c:v>
                </c:pt>
                <c:pt idx="6">
                  <c:v>7/22</c:v>
                </c:pt>
                <c:pt idx="7">
                  <c:v>8/22</c:v>
                </c:pt>
                <c:pt idx="8">
                  <c:v>9/22</c:v>
                </c:pt>
                <c:pt idx="9">
                  <c:v>10/22</c:v>
                </c:pt>
                <c:pt idx="10">
                  <c:v>11/22</c:v>
                </c:pt>
                <c:pt idx="11">
                  <c:v>12/22</c:v>
                </c:pt>
                <c:pt idx="12">
                  <c:v>1/23</c:v>
                </c:pt>
                <c:pt idx="13">
                  <c:v>2/23</c:v>
                </c:pt>
                <c:pt idx="14">
                  <c:v>3/23</c:v>
                </c:pt>
                <c:pt idx="15">
                  <c:v>4/23</c:v>
                </c:pt>
                <c:pt idx="16">
                  <c:v>5/23</c:v>
                </c:pt>
                <c:pt idx="17">
                  <c:v>6/23</c:v>
                </c:pt>
                <c:pt idx="18">
                  <c:v>7/23</c:v>
                </c:pt>
                <c:pt idx="19">
                  <c:v>8/23</c:v>
                </c:pt>
                <c:pt idx="20">
                  <c:v>9/23</c:v>
                </c:pt>
                <c:pt idx="21">
                  <c:v>10/23</c:v>
                </c:pt>
                <c:pt idx="22">
                  <c:v>11/23</c:v>
                </c:pt>
                <c:pt idx="23">
                  <c:v>12/23</c:v>
                </c:pt>
              </c:strCache>
            </c:strRef>
          </c:cat>
          <c:val>
            <c:numRef>
              <c:f>'Figure 7'!$D$6:$D$29</c:f>
              <c:numCache>
                <c:formatCode>#,##0</c:formatCode>
                <c:ptCount val="24"/>
                <c:pt idx="0">
                  <c:v>17499785112.616199</c:v>
                </c:pt>
                <c:pt idx="1">
                  <c:v>19203627607.968128</c:v>
                </c:pt>
                <c:pt idx="2">
                  <c:v>20464718214.47543</c:v>
                </c:pt>
                <c:pt idx="3">
                  <c:v>19367339166.268261</c:v>
                </c:pt>
                <c:pt idx="4">
                  <c:v>20878531666.533863</c:v>
                </c:pt>
                <c:pt idx="5">
                  <c:v>21547445635.590969</c:v>
                </c:pt>
                <c:pt idx="6">
                  <c:v>24754394758.565735</c:v>
                </c:pt>
                <c:pt idx="7">
                  <c:v>22874465418.857903</c:v>
                </c:pt>
                <c:pt idx="8">
                  <c:v>23656992663.21381</c:v>
                </c:pt>
                <c:pt idx="9">
                  <c:v>22495716185.922974</c:v>
                </c:pt>
                <c:pt idx="10">
                  <c:v>20852438082.071712</c:v>
                </c:pt>
                <c:pt idx="11">
                  <c:v>24739748666.799469</c:v>
                </c:pt>
                <c:pt idx="12">
                  <c:v>21656762345</c:v>
                </c:pt>
                <c:pt idx="13">
                  <c:v>22124957397</c:v>
                </c:pt>
                <c:pt idx="14">
                  <c:v>25807368081</c:v>
                </c:pt>
                <c:pt idx="15">
                  <c:v>22060731518</c:v>
                </c:pt>
                <c:pt idx="16">
                  <c:v>24283838935</c:v>
                </c:pt>
                <c:pt idx="17">
                  <c:v>25253487551</c:v>
                </c:pt>
                <c:pt idx="18">
                  <c:v>26003011897</c:v>
                </c:pt>
                <c:pt idx="19">
                  <c:v>24255546667</c:v>
                </c:pt>
                <c:pt idx="20">
                  <c:v>24408827957</c:v>
                </c:pt>
                <c:pt idx="21">
                  <c:v>26207510079</c:v>
                </c:pt>
                <c:pt idx="22">
                  <c:v>26832736674</c:v>
                </c:pt>
                <c:pt idx="23">
                  <c:v>31400801255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C3-4575-A97E-BFD361F668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7955759"/>
        <c:axId val="467960751"/>
      </c:lineChart>
      <c:catAx>
        <c:axId val="595468495"/>
        <c:scaling>
          <c:orientation val="minMax"/>
        </c:scaling>
        <c:delete val="0"/>
        <c:axPos val="b"/>
        <c:numFmt formatCode="m\/yy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595470159"/>
        <c:crosses val="autoZero"/>
        <c:auto val="1"/>
        <c:lblAlgn val="ctr"/>
        <c:lblOffset val="100"/>
        <c:noMultiLvlLbl val="1"/>
      </c:catAx>
      <c:valAx>
        <c:axId val="5954701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595468495"/>
        <c:crosses val="autoZero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1.8067752649778984E-2"/>
                <c:y val="0.34259259259259256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million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valAx>
        <c:axId val="467960751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467955759"/>
        <c:crosses val="max"/>
        <c:crossBetween val="between"/>
        <c:dispUnits>
          <c:builtInUnit val="billions"/>
          <c:dispUnitsLbl>
            <c:layout>
              <c:manualLayout>
                <c:xMode val="edge"/>
                <c:yMode val="edge"/>
                <c:x val="0.96144534433690576"/>
                <c:y val="0.24537037037037038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 baseline="0"/>
                    <a:t>billion EUR</a:t>
                  </a:r>
                  <a:endParaRPr lang="hr-HR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catAx>
        <c:axId val="46795575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67960751"/>
        <c:crosses val="autoZero"/>
        <c:auto val="1"/>
        <c:lblAlgn val="ctr"/>
        <c:lblOffset val="100"/>
        <c:noMultiLvlLbl val="1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FD72-4EF8-AA26-B809D532251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FD72-4EF8-AA26-B809D532251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'Figure 8 and 10'!$K$4:$K$5</c:f>
              <c:strCache>
                <c:ptCount val="2"/>
                <c:pt idx="0">
                  <c:v>Paper-based</c:v>
                </c:pt>
                <c:pt idx="1">
                  <c:v>Electronically</c:v>
                </c:pt>
              </c:strCache>
            </c:strRef>
          </c:cat>
          <c:val>
            <c:numRef>
              <c:f>'Figure 8 and 10'!$M$4:$M$5</c:f>
              <c:numCache>
                <c:formatCode>0%</c:formatCode>
                <c:ptCount val="2"/>
                <c:pt idx="0">
                  <c:v>3.1688904063614076E-2</c:v>
                </c:pt>
                <c:pt idx="1">
                  <c:v>0.96831109593638587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9C-4B77-9827-8E07C9F82B5A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9C66-4CED-82A2-72A382BFDB4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9C66-4CED-82A2-72A382BFDB4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'Figure 9 and 11'!$B$4:$B$5</c:f>
              <c:strCache>
                <c:ptCount val="2"/>
                <c:pt idx="0">
                  <c:v>Paper-based</c:v>
                </c:pt>
                <c:pt idx="1">
                  <c:v>Electronically</c:v>
                </c:pt>
              </c:strCache>
            </c:strRef>
          </c:cat>
          <c:val>
            <c:numRef>
              <c:f>'Figure 9 and 11'!$D$4:$D$5</c:f>
              <c:numCache>
                <c:formatCode>0%</c:formatCode>
                <c:ptCount val="2"/>
                <c:pt idx="0">
                  <c:v>0.37402327303815097</c:v>
                </c:pt>
                <c:pt idx="1">
                  <c:v>0.62597672696184903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08-471B-880B-6D535FC8E0D6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E56-4036-97C1-CDFF13A1193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E56-4036-97C1-CDFF13A1193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'Figure 9 and 11'!$J$4:$J$5</c:f>
              <c:strCache>
                <c:ptCount val="2"/>
                <c:pt idx="0">
                  <c:v>Paper-based</c:v>
                </c:pt>
                <c:pt idx="1">
                  <c:v>Electronically</c:v>
                </c:pt>
              </c:strCache>
            </c:strRef>
          </c:cat>
          <c:val>
            <c:numRef>
              <c:f>'Figure 9 and 11'!$L$4:$L$5</c:f>
              <c:numCache>
                <c:formatCode>0%</c:formatCode>
                <c:ptCount val="2"/>
                <c:pt idx="0">
                  <c:v>3.5011143935295079E-2</c:v>
                </c:pt>
                <c:pt idx="1">
                  <c:v>0.96498885606470497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D6-4289-8A4C-154F7481DD19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iagrams/colors1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data1.xml><?xml version="1.0" encoding="utf-8"?>
<dgm:dataModel xmlns:dgm="http://schemas.openxmlformats.org/drawingml/2006/diagram" xmlns:a="http://schemas.openxmlformats.org/drawingml/2006/main">
  <dgm:ptLst>
    <dgm:pt modelId="{BE0393E7-187F-4C70-93B7-A2918C5AB6CD}" type="doc">
      <dgm:prSet loTypeId="urn:microsoft.com/office/officeart/2005/8/layout/hProcess4" loCatId="process" qsTypeId="urn:microsoft.com/office/officeart/2005/8/quickstyle/simple1" qsCatId="simple" csTypeId="urn:microsoft.com/office/officeart/2005/8/colors/accent1_2" csCatId="accent1" phldr="1"/>
      <dgm:spPr/>
      <dgm:t>
        <a:bodyPr/>
        <a:lstStyle/>
        <a:p>
          <a:endParaRPr lang="hr-HR"/>
        </a:p>
      </dgm:t>
    </dgm:pt>
    <dgm:pt modelId="{AB17F64D-1A42-497C-AB4F-D9E18BB07A69}">
      <dgm:prSet phldrT="[Tekst]" custT="1"/>
      <dgm:spPr/>
      <dgm:t>
        <a:bodyPr/>
        <a:lstStyle/>
        <a:p>
          <a:r>
            <a:rPr lang="hr-HR" sz="1100" noProof="0" dirty="0" err="1">
              <a:solidFill>
                <a:schemeClr val="tx1"/>
              </a:solidFill>
              <a:latin typeface="Life L2" panose="02020602060305020304" pitchFamily="18" charset="-18"/>
            </a:rPr>
            <a:t>Payer</a:t>
          </a:r>
          <a:endParaRPr lang="en-GB" sz="1100" noProof="0" dirty="0">
            <a:solidFill>
              <a:schemeClr val="tx1"/>
            </a:solidFill>
          </a:endParaRPr>
        </a:p>
      </dgm:t>
    </dgm:pt>
    <dgm:pt modelId="{B0F2D53E-8412-4C3E-B7D5-1B2284689F29}" type="parTrans" cxnId="{B5392F51-27DA-42B9-9018-2807C3D5A33B}">
      <dgm:prSet/>
      <dgm:spPr/>
      <dgm:t>
        <a:bodyPr/>
        <a:lstStyle/>
        <a:p>
          <a:endParaRPr lang="hr-HR" sz="1100">
            <a:latin typeface="Life L2" panose="02020602060305020304" pitchFamily="18" charset="-18"/>
          </a:endParaRPr>
        </a:p>
      </dgm:t>
    </dgm:pt>
    <dgm:pt modelId="{3472745B-6B02-43E0-8850-FB881A2B6449}" type="sibTrans" cxnId="{B5392F51-27DA-42B9-9018-2807C3D5A33B}">
      <dgm:prSet/>
      <dgm:spPr/>
      <dgm:t>
        <a:bodyPr/>
        <a:lstStyle/>
        <a:p>
          <a:endParaRPr lang="hr-HR" sz="1100">
            <a:latin typeface="Life L2" panose="02020602060305020304" pitchFamily="18" charset="-18"/>
          </a:endParaRPr>
        </a:p>
      </dgm:t>
    </dgm:pt>
    <dgm:pt modelId="{08EF5870-FC80-4ACD-AFB5-23306552E7D7}">
      <dgm:prSet phldrT="[Tekst]" custT="1"/>
      <dgm:spPr/>
      <dgm:t>
        <a:bodyPr/>
        <a:lstStyle/>
        <a:p>
          <a:r>
            <a:rPr lang="hr-HR" sz="1100" b="0" noProof="0" dirty="0">
              <a:solidFill>
                <a:schemeClr val="tx1"/>
              </a:solidFill>
              <a:latin typeface="Life L2" panose="02020602060305020304" pitchFamily="18" charset="-18"/>
            </a:rPr>
            <a:t> credit transfers </a:t>
          </a:r>
          <a:r>
            <a:rPr lang="en-GB" sz="1100" b="0" i="1" noProof="0" dirty="0">
              <a:solidFill>
                <a:schemeClr val="tx1"/>
              </a:solidFill>
              <a:latin typeface="+mn-lt"/>
            </a:rPr>
            <a:t>(</a:t>
          </a:r>
          <a:r>
            <a:rPr lang="hr-HR" sz="1100" b="0" i="1" noProof="0" dirty="0">
              <a:solidFill>
                <a:schemeClr val="tx1"/>
              </a:solidFill>
              <a:latin typeface="+mn-lt"/>
            </a:rPr>
            <a:t>incl</a:t>
          </a:r>
          <a:r>
            <a:rPr lang="hr-HR" sz="1100" b="0" i="1" noProof="0" dirty="0">
              <a:solidFill>
                <a:schemeClr val="tx1"/>
              </a:solidFill>
              <a:latin typeface="Life L2" panose="02020602060305020304" pitchFamily="18" charset="-18"/>
            </a:rPr>
            <a:t>. standing orders)</a:t>
          </a:r>
          <a:endParaRPr lang="en-GB" sz="1100" b="0" i="1" noProof="0" dirty="0">
            <a:solidFill>
              <a:schemeClr val="tx1"/>
            </a:solidFill>
          </a:endParaRPr>
        </a:p>
      </dgm:t>
    </dgm:pt>
    <dgm:pt modelId="{653F8CE4-6174-4484-82E4-DD0B66E313EC}" type="parTrans" cxnId="{06F032AE-5A01-4138-99F5-2D1E78BE273B}">
      <dgm:prSet/>
      <dgm:spPr/>
      <dgm:t>
        <a:bodyPr/>
        <a:lstStyle/>
        <a:p>
          <a:endParaRPr lang="hr-HR" sz="1100">
            <a:latin typeface="Life L2" panose="02020602060305020304" pitchFamily="18" charset="-18"/>
          </a:endParaRPr>
        </a:p>
      </dgm:t>
    </dgm:pt>
    <dgm:pt modelId="{6034784B-4359-4A5E-8E97-1F8D6E37FEE6}" type="sibTrans" cxnId="{06F032AE-5A01-4138-99F5-2D1E78BE273B}">
      <dgm:prSet/>
      <dgm:spPr/>
      <dgm:t>
        <a:bodyPr/>
        <a:lstStyle/>
        <a:p>
          <a:endParaRPr lang="hr-HR" sz="1100">
            <a:latin typeface="Life L2" panose="02020602060305020304" pitchFamily="18" charset="-18"/>
          </a:endParaRPr>
        </a:p>
      </dgm:t>
    </dgm:pt>
    <dgm:pt modelId="{9C4FA7D9-ADF0-4819-AB90-3B6D19543362}">
      <dgm:prSet phldrT="[Tekst]" custT="1"/>
      <dgm:spPr/>
      <dgm:t>
        <a:bodyPr/>
        <a:lstStyle/>
        <a:p>
          <a:r>
            <a:rPr lang="hr-HR" sz="1100" b="0" noProof="0" dirty="0">
              <a:solidFill>
                <a:schemeClr val="tx1"/>
              </a:solidFill>
              <a:latin typeface="Life L2" panose="02020602060305020304" pitchFamily="18" charset="-18"/>
            </a:rPr>
            <a:t>Initiation channel</a:t>
          </a:r>
          <a:endParaRPr lang="en-GB" sz="1100" b="0" noProof="0" dirty="0">
            <a:solidFill>
              <a:schemeClr val="tx1"/>
            </a:solidFill>
          </a:endParaRPr>
        </a:p>
      </dgm:t>
    </dgm:pt>
    <dgm:pt modelId="{0BDC4070-F7EE-445E-8F0D-ED06F70219D0}" type="parTrans" cxnId="{201A08AB-7A83-4E79-AA34-8A7B435F9F15}">
      <dgm:prSet/>
      <dgm:spPr/>
      <dgm:t>
        <a:bodyPr/>
        <a:lstStyle/>
        <a:p>
          <a:endParaRPr lang="hr-HR" sz="1100">
            <a:latin typeface="Life L2" panose="02020602060305020304" pitchFamily="18" charset="-18"/>
          </a:endParaRPr>
        </a:p>
      </dgm:t>
    </dgm:pt>
    <dgm:pt modelId="{C124D4CD-0E97-4EF2-A3F6-3603DBEE845F}" type="sibTrans" cxnId="{201A08AB-7A83-4E79-AA34-8A7B435F9F15}">
      <dgm:prSet/>
      <dgm:spPr/>
      <dgm:t>
        <a:bodyPr/>
        <a:lstStyle/>
        <a:p>
          <a:endParaRPr lang="hr-HR" sz="1100">
            <a:latin typeface="Life L2" panose="02020602060305020304" pitchFamily="18" charset="-18"/>
          </a:endParaRPr>
        </a:p>
      </dgm:t>
    </dgm:pt>
    <dgm:pt modelId="{CDE0211F-F0C0-4D77-80DD-F845C575E198}">
      <dgm:prSet phldrT="[Tekst]" custT="1"/>
      <dgm:spPr/>
      <dgm:t>
        <a:bodyPr/>
        <a:lstStyle/>
        <a:p>
          <a:r>
            <a:rPr lang="hr-HR" sz="1100" noProof="0" dirty="0">
              <a:latin typeface="Life L2" panose="02020602060305020304" pitchFamily="18" charset="-18"/>
            </a:rPr>
            <a:t>paper-based orders</a:t>
          </a:r>
          <a:endParaRPr lang="en-GB" sz="1100" noProof="0" dirty="0"/>
        </a:p>
      </dgm:t>
    </dgm:pt>
    <dgm:pt modelId="{B38D4BFA-F791-46EF-96B3-86889EAB7EEE}" type="parTrans" cxnId="{A0C1DAB8-E08D-4766-B3B9-17BBFD704EDB}">
      <dgm:prSet/>
      <dgm:spPr/>
      <dgm:t>
        <a:bodyPr/>
        <a:lstStyle/>
        <a:p>
          <a:endParaRPr lang="hr-HR" sz="1100">
            <a:latin typeface="Life L2" panose="02020602060305020304" pitchFamily="18" charset="-18"/>
          </a:endParaRPr>
        </a:p>
      </dgm:t>
    </dgm:pt>
    <dgm:pt modelId="{1237EB16-A563-4233-AAFD-8BF78F4EFC41}" type="sibTrans" cxnId="{A0C1DAB8-E08D-4766-B3B9-17BBFD704EDB}">
      <dgm:prSet/>
      <dgm:spPr/>
      <dgm:t>
        <a:bodyPr/>
        <a:lstStyle/>
        <a:p>
          <a:endParaRPr lang="hr-HR" sz="1100">
            <a:latin typeface="Life L2" panose="02020602060305020304" pitchFamily="18" charset="-18"/>
          </a:endParaRPr>
        </a:p>
      </dgm:t>
    </dgm:pt>
    <dgm:pt modelId="{ED2EC4A4-C800-4DFD-9E55-48FD093D2E64}">
      <dgm:prSet phldrT="[Tekst]" custT="1"/>
      <dgm:spPr/>
      <dgm:t>
        <a:bodyPr/>
        <a:lstStyle/>
        <a:p>
          <a:r>
            <a:rPr lang="hr-HR" sz="1100" noProof="0" dirty="0">
              <a:latin typeface="Life L2" panose="02020602060305020304" pitchFamily="18" charset="-18"/>
            </a:rPr>
            <a:t>elektronically initiated orders</a:t>
          </a:r>
          <a:endParaRPr lang="en-GB" sz="1100" noProof="0" dirty="0"/>
        </a:p>
      </dgm:t>
    </dgm:pt>
    <dgm:pt modelId="{6DC95BC2-81B1-4753-8C21-59C1D6884C01}" type="parTrans" cxnId="{E6955FEC-F6CB-4CE2-B387-B8ADC4FC1627}">
      <dgm:prSet/>
      <dgm:spPr/>
      <dgm:t>
        <a:bodyPr/>
        <a:lstStyle/>
        <a:p>
          <a:endParaRPr lang="hr-HR" sz="1100">
            <a:latin typeface="Life L2" panose="02020602060305020304" pitchFamily="18" charset="-18"/>
          </a:endParaRPr>
        </a:p>
      </dgm:t>
    </dgm:pt>
    <dgm:pt modelId="{B56ACE6E-3819-4A56-A3B1-BB76CB90D9DC}" type="sibTrans" cxnId="{E6955FEC-F6CB-4CE2-B387-B8ADC4FC1627}">
      <dgm:prSet/>
      <dgm:spPr/>
      <dgm:t>
        <a:bodyPr/>
        <a:lstStyle/>
        <a:p>
          <a:endParaRPr lang="hr-HR" sz="1100">
            <a:latin typeface="Life L2" panose="02020602060305020304" pitchFamily="18" charset="-18"/>
          </a:endParaRPr>
        </a:p>
      </dgm:t>
    </dgm:pt>
    <dgm:pt modelId="{EF538CA6-018E-4337-905E-6F311BEB2BD2}">
      <dgm:prSet phldrT="[Tekst]" custT="1"/>
      <dgm:spPr/>
      <dgm:t>
        <a:bodyPr/>
        <a:lstStyle/>
        <a:p>
          <a:r>
            <a:rPr lang="hr-HR" sz="1100" noProof="0" dirty="0">
              <a:solidFill>
                <a:schemeClr val="tx1"/>
              </a:solidFill>
              <a:latin typeface="Life L2" panose="02020602060305020304" pitchFamily="18" charset="-18"/>
            </a:rPr>
            <a:t>Source of funds</a:t>
          </a:r>
          <a:endParaRPr lang="en-GB" sz="1100" noProof="0" dirty="0">
            <a:solidFill>
              <a:schemeClr val="tx1"/>
            </a:solidFill>
          </a:endParaRPr>
        </a:p>
      </dgm:t>
    </dgm:pt>
    <dgm:pt modelId="{500589E9-EC29-43A1-9590-D5971D7349B6}" type="parTrans" cxnId="{527F2645-3A71-41CB-A334-7296F0A3428F}">
      <dgm:prSet/>
      <dgm:spPr/>
      <dgm:t>
        <a:bodyPr/>
        <a:lstStyle/>
        <a:p>
          <a:endParaRPr lang="hr-HR" sz="1100">
            <a:latin typeface="Life L2" panose="02020602060305020304" pitchFamily="18" charset="-18"/>
          </a:endParaRPr>
        </a:p>
      </dgm:t>
    </dgm:pt>
    <dgm:pt modelId="{4A0F1FEE-512B-4033-AE6D-008AAA7958E8}" type="sibTrans" cxnId="{527F2645-3A71-41CB-A334-7296F0A3428F}">
      <dgm:prSet/>
      <dgm:spPr/>
      <dgm:t>
        <a:bodyPr/>
        <a:lstStyle/>
        <a:p>
          <a:endParaRPr lang="hr-HR" sz="1100">
            <a:latin typeface="Life L2" panose="02020602060305020304" pitchFamily="18" charset="-18"/>
          </a:endParaRPr>
        </a:p>
      </dgm:t>
    </dgm:pt>
    <dgm:pt modelId="{11C733B1-CEA0-4F83-9E13-8AEC6FFFCC35}">
      <dgm:prSet phldrT="[Tekst]" custT="1"/>
      <dgm:spPr/>
      <dgm:t>
        <a:bodyPr/>
        <a:lstStyle/>
        <a:p>
          <a:r>
            <a:rPr lang="hr-HR" sz="1100" noProof="0" dirty="0"/>
            <a:t>cash assets</a:t>
          </a:r>
          <a:endParaRPr lang="en-GB" sz="1100" noProof="0" dirty="0"/>
        </a:p>
      </dgm:t>
    </dgm:pt>
    <dgm:pt modelId="{E74A78E5-DAD4-44EA-BE24-D07FD3B73748}" type="parTrans" cxnId="{4D224445-4BEF-4F6F-B87A-B9D697E43A40}">
      <dgm:prSet/>
      <dgm:spPr/>
      <dgm:t>
        <a:bodyPr/>
        <a:lstStyle/>
        <a:p>
          <a:endParaRPr lang="hr-HR" sz="1100">
            <a:latin typeface="Life L2" panose="02020602060305020304" pitchFamily="18" charset="-18"/>
          </a:endParaRPr>
        </a:p>
      </dgm:t>
    </dgm:pt>
    <dgm:pt modelId="{B09C4A06-A518-4169-B96B-7D56828088DB}" type="sibTrans" cxnId="{4D224445-4BEF-4F6F-B87A-B9D697E43A40}">
      <dgm:prSet/>
      <dgm:spPr/>
      <dgm:t>
        <a:bodyPr/>
        <a:lstStyle/>
        <a:p>
          <a:endParaRPr lang="hr-HR" sz="1100">
            <a:latin typeface="Life L2" panose="02020602060305020304" pitchFamily="18" charset="-18"/>
          </a:endParaRPr>
        </a:p>
      </dgm:t>
    </dgm:pt>
    <dgm:pt modelId="{C864D186-7F15-417D-98A0-AC8E6C2D396C}">
      <dgm:prSet custT="1"/>
      <dgm:spPr/>
      <dgm:t>
        <a:bodyPr/>
        <a:lstStyle/>
        <a:p>
          <a:r>
            <a:rPr lang="hr-HR" sz="1100" noProof="0" dirty="0">
              <a:solidFill>
                <a:schemeClr val="tx1"/>
              </a:solidFill>
              <a:latin typeface="Life L2" panose="02020602060305020304" pitchFamily="18" charset="-18"/>
            </a:rPr>
            <a:t>Payee</a:t>
          </a:r>
          <a:endParaRPr lang="en-GB" sz="1100" noProof="0" dirty="0">
            <a:solidFill>
              <a:schemeClr val="tx1"/>
            </a:solidFill>
            <a:latin typeface="+mn-lt"/>
          </a:endParaRPr>
        </a:p>
      </dgm:t>
    </dgm:pt>
    <dgm:pt modelId="{F81C7000-391A-4C09-97EF-3EA3D459785B}" type="parTrans" cxnId="{5F6E9E1B-6307-4AF1-BC5C-A1BA6C05A2A2}">
      <dgm:prSet/>
      <dgm:spPr/>
      <dgm:t>
        <a:bodyPr/>
        <a:lstStyle/>
        <a:p>
          <a:endParaRPr lang="hr-HR" sz="1100">
            <a:latin typeface="Life L2" panose="02020602060305020304" pitchFamily="18" charset="-18"/>
          </a:endParaRPr>
        </a:p>
      </dgm:t>
    </dgm:pt>
    <dgm:pt modelId="{819704F9-026F-45D1-AF36-D30618BC1A20}" type="sibTrans" cxnId="{5F6E9E1B-6307-4AF1-BC5C-A1BA6C05A2A2}">
      <dgm:prSet/>
      <dgm:spPr/>
      <dgm:t>
        <a:bodyPr/>
        <a:lstStyle/>
        <a:p>
          <a:endParaRPr lang="hr-HR" sz="1100">
            <a:latin typeface="Life L2" panose="02020602060305020304" pitchFamily="18" charset="-18"/>
          </a:endParaRPr>
        </a:p>
      </dgm:t>
    </dgm:pt>
    <dgm:pt modelId="{27842109-98E7-46AC-A2D6-29B248CADEC2}">
      <dgm:prSet phldrT="[Tekst]" custT="1"/>
      <dgm:spPr/>
      <dgm:t>
        <a:bodyPr/>
        <a:lstStyle/>
        <a:p>
          <a:r>
            <a:rPr lang="hr-HR" sz="1100" noProof="0" dirty="0">
              <a:solidFill>
                <a:schemeClr val="tx1"/>
              </a:solidFill>
              <a:latin typeface="Life L2" panose="02020602060305020304" pitchFamily="18" charset="-18"/>
            </a:rPr>
            <a:t>Payment transaction</a:t>
          </a:r>
          <a:endParaRPr lang="en-GB" sz="1100" noProof="0" dirty="0">
            <a:solidFill>
              <a:schemeClr val="tx1"/>
            </a:solidFill>
          </a:endParaRPr>
        </a:p>
      </dgm:t>
    </dgm:pt>
    <dgm:pt modelId="{36B18515-61EF-4880-8E3D-36195E7D0089}" type="parTrans" cxnId="{9BD45CC1-EDA2-49A7-9958-E2ECA44417B1}">
      <dgm:prSet/>
      <dgm:spPr/>
      <dgm:t>
        <a:bodyPr/>
        <a:lstStyle/>
        <a:p>
          <a:endParaRPr lang="hr-HR" sz="1100">
            <a:latin typeface="Life L2" panose="02020602060305020304" pitchFamily="18" charset="-18"/>
          </a:endParaRPr>
        </a:p>
      </dgm:t>
    </dgm:pt>
    <dgm:pt modelId="{1818C8E4-8A39-47A6-9659-6A8790A6013C}" type="sibTrans" cxnId="{9BD45CC1-EDA2-49A7-9958-E2ECA44417B1}">
      <dgm:prSet/>
      <dgm:spPr/>
      <dgm:t>
        <a:bodyPr/>
        <a:lstStyle/>
        <a:p>
          <a:endParaRPr lang="hr-HR" sz="1100">
            <a:latin typeface="Life L2" panose="02020602060305020304" pitchFamily="18" charset="-18"/>
          </a:endParaRPr>
        </a:p>
      </dgm:t>
    </dgm:pt>
    <dgm:pt modelId="{6B4A8117-1307-4117-8C58-742F688A43A5}">
      <dgm:prSet phldrT="[Tekst]" custT="1"/>
      <dgm:spPr/>
      <dgm:t>
        <a:bodyPr/>
        <a:lstStyle/>
        <a:p>
          <a:r>
            <a:rPr lang="hr-HR" sz="1100" noProof="0" dirty="0">
              <a:latin typeface="Life L2" panose="02020602060305020304" pitchFamily="18" charset="-18"/>
            </a:rPr>
            <a:t> user of payment service </a:t>
          </a:r>
          <a:r>
            <a:rPr lang="en-GB" sz="1100" i="1" noProof="0" dirty="0"/>
            <a:t>(</a:t>
          </a:r>
          <a:r>
            <a:rPr lang="hr-HR" sz="1100" i="1" noProof="0" dirty="0">
              <a:latin typeface="Life L2" panose="02020602060305020304" pitchFamily="18" charset="-18"/>
            </a:rPr>
            <a:t>consumer</a:t>
          </a:r>
          <a:r>
            <a:rPr lang="en-GB" sz="1100" i="1" noProof="0" dirty="0"/>
            <a:t>, </a:t>
          </a:r>
          <a:r>
            <a:rPr lang="hr-HR" sz="1100" i="1" noProof="0" dirty="0">
              <a:latin typeface="Life L2" panose="02020602060305020304" pitchFamily="18" charset="-18"/>
            </a:rPr>
            <a:t>business entity</a:t>
          </a:r>
          <a:r>
            <a:rPr lang="en-GB" sz="1100" i="1" noProof="0" dirty="0"/>
            <a:t>, </a:t>
          </a:r>
          <a:r>
            <a:rPr lang="hr-HR" sz="1100" i="1" noProof="0" dirty="0">
              <a:latin typeface="Life L2" panose="02020602060305020304" pitchFamily="18" charset="-18"/>
            </a:rPr>
            <a:t>credit institution</a:t>
          </a:r>
          <a:r>
            <a:rPr lang="en-GB" sz="1100" i="1" noProof="0" dirty="0"/>
            <a:t>) </a:t>
          </a:r>
        </a:p>
      </dgm:t>
    </dgm:pt>
    <dgm:pt modelId="{AF10B131-45EA-48E6-98CF-8D98399C209A}" type="parTrans" cxnId="{88AF702C-75FA-4182-B751-AEB73CA933C7}">
      <dgm:prSet/>
      <dgm:spPr/>
      <dgm:t>
        <a:bodyPr/>
        <a:lstStyle/>
        <a:p>
          <a:endParaRPr lang="hr-HR" sz="1100">
            <a:latin typeface="Life L2" panose="02020602060305020304" pitchFamily="18" charset="-18"/>
          </a:endParaRPr>
        </a:p>
      </dgm:t>
    </dgm:pt>
    <dgm:pt modelId="{678F9A64-0701-42F9-807B-A41EEBCA7B51}" type="sibTrans" cxnId="{88AF702C-75FA-4182-B751-AEB73CA933C7}">
      <dgm:prSet/>
      <dgm:spPr/>
      <dgm:t>
        <a:bodyPr/>
        <a:lstStyle/>
        <a:p>
          <a:endParaRPr lang="hr-HR" sz="1100">
            <a:latin typeface="Life L2" panose="02020602060305020304" pitchFamily="18" charset="-18"/>
          </a:endParaRPr>
        </a:p>
      </dgm:t>
    </dgm:pt>
    <dgm:pt modelId="{F6E26967-55D0-4C36-B7EE-B6D6788FC89D}">
      <dgm:prSet custT="1"/>
      <dgm:spPr/>
      <dgm:t>
        <a:bodyPr/>
        <a:lstStyle/>
        <a:p>
          <a:r>
            <a:rPr lang="hr-HR" sz="1100" noProof="0" dirty="0">
              <a:latin typeface="Life L2" panose="02020602060305020304" pitchFamily="18" charset="-18"/>
            </a:rPr>
            <a:t> user of payment service </a:t>
          </a:r>
          <a:r>
            <a:rPr lang="en-GB" sz="1100" i="1" noProof="0" dirty="0"/>
            <a:t>(</a:t>
          </a:r>
          <a:r>
            <a:rPr lang="hr-HR" sz="1100" i="1" noProof="0" dirty="0">
              <a:latin typeface="Life L2" panose="02020602060305020304" pitchFamily="18" charset="-18"/>
            </a:rPr>
            <a:t>consumer</a:t>
          </a:r>
          <a:r>
            <a:rPr lang="en-GB" sz="1100" i="1" noProof="0" dirty="0"/>
            <a:t>, </a:t>
          </a:r>
          <a:r>
            <a:rPr lang="hr-HR" sz="1100" i="1" noProof="0" dirty="0">
              <a:latin typeface="Life L2" panose="02020602060305020304" pitchFamily="18" charset="-18"/>
            </a:rPr>
            <a:t>business</a:t>
          </a:r>
          <a:r>
            <a:rPr lang="hr-HR" sz="1100" i="1" noProof="0" dirty="0" err="1">
              <a:latin typeface="Life L2" panose="02020602060305020304" pitchFamily="18" charset="-18"/>
            </a:rPr>
            <a:t> entity</a:t>
          </a:r>
          <a:r>
            <a:rPr lang="en-GB" sz="1100" i="1" noProof="0" dirty="0"/>
            <a:t>, </a:t>
          </a:r>
          <a:r>
            <a:rPr lang="hr-HR" sz="1100" i="1" noProof="0" dirty="0">
              <a:latin typeface="Life L2" panose="02020602060305020304" pitchFamily="18" charset="-18"/>
            </a:rPr>
            <a:t>credit institution</a:t>
          </a:r>
          <a:r>
            <a:rPr lang="en-GB" sz="1100" i="1" noProof="0" dirty="0"/>
            <a:t>) </a:t>
          </a:r>
          <a:endParaRPr lang="en-GB" sz="1100" i="1" noProof="0" dirty="0">
            <a:latin typeface="+mn-lt"/>
          </a:endParaRPr>
        </a:p>
      </dgm:t>
    </dgm:pt>
    <dgm:pt modelId="{D6A76875-8FC1-4A03-A796-4A595EF5154C}" type="parTrans" cxnId="{1D4E20B7-EA54-4F41-B000-B61DFCD977D3}">
      <dgm:prSet/>
      <dgm:spPr/>
      <dgm:t>
        <a:bodyPr/>
        <a:lstStyle/>
        <a:p>
          <a:endParaRPr lang="hr-HR" sz="1100">
            <a:latin typeface="Life L2" panose="02020602060305020304" pitchFamily="18" charset="-18"/>
          </a:endParaRPr>
        </a:p>
      </dgm:t>
    </dgm:pt>
    <dgm:pt modelId="{192923D6-80BF-4A0B-BB04-DCC9BCCE489D}" type="sibTrans" cxnId="{1D4E20B7-EA54-4F41-B000-B61DFCD977D3}">
      <dgm:prSet/>
      <dgm:spPr/>
      <dgm:t>
        <a:bodyPr/>
        <a:lstStyle/>
        <a:p>
          <a:endParaRPr lang="hr-HR" sz="1100">
            <a:latin typeface="Life L2" panose="02020602060305020304" pitchFamily="18" charset="-18"/>
          </a:endParaRPr>
        </a:p>
      </dgm:t>
    </dgm:pt>
    <dgm:pt modelId="{2176E340-325E-48C1-A023-BC0FEB5A62E1}">
      <dgm:prSet custT="1"/>
      <dgm:spPr/>
      <dgm:t>
        <a:bodyPr/>
        <a:lstStyle/>
        <a:p>
          <a:endParaRPr lang="hr-HR" sz="1100" noProof="0" dirty="0">
            <a:latin typeface="Life L2" panose="02020602060305020304" pitchFamily="18" charset="-18"/>
          </a:endParaRPr>
        </a:p>
      </dgm:t>
    </dgm:pt>
    <dgm:pt modelId="{179D6845-6CC6-412B-B6F6-64C0733110C2}" type="parTrans" cxnId="{07CAB48C-F357-4B1F-A76B-48DD3B7FDDBA}">
      <dgm:prSet/>
      <dgm:spPr/>
      <dgm:t>
        <a:bodyPr/>
        <a:lstStyle/>
        <a:p>
          <a:endParaRPr lang="hr-HR" sz="1100">
            <a:latin typeface="Life L2" panose="02020602060305020304" pitchFamily="18" charset="-18"/>
          </a:endParaRPr>
        </a:p>
      </dgm:t>
    </dgm:pt>
    <dgm:pt modelId="{EFB5BC83-D3B0-412C-B72A-F649414D9295}" type="sibTrans" cxnId="{07CAB48C-F357-4B1F-A76B-48DD3B7FDDBA}">
      <dgm:prSet/>
      <dgm:spPr/>
      <dgm:t>
        <a:bodyPr/>
        <a:lstStyle/>
        <a:p>
          <a:endParaRPr lang="hr-HR" sz="1100">
            <a:latin typeface="Life L2" panose="02020602060305020304" pitchFamily="18" charset="-18"/>
          </a:endParaRPr>
        </a:p>
      </dgm:t>
    </dgm:pt>
    <dgm:pt modelId="{1FAB43FB-989A-4A03-938E-1EF27F15BCEA}">
      <dgm:prSet custT="1"/>
      <dgm:spPr/>
      <dgm:t>
        <a:bodyPr/>
        <a:lstStyle/>
        <a:p>
          <a:r>
            <a:rPr lang="hr-HR" sz="1100" noProof="0">
              <a:latin typeface="Life L2" panose="02020602060305020304" pitchFamily="18" charset="-18"/>
            </a:rPr>
            <a:t>payment account</a:t>
          </a:r>
        </a:p>
      </dgm:t>
    </dgm:pt>
    <dgm:pt modelId="{9B3781D2-5468-4EA4-9368-22D8724FF2B7}" type="parTrans" cxnId="{E291222C-0C19-44FD-B610-F0BD07983352}">
      <dgm:prSet/>
      <dgm:spPr/>
      <dgm:t>
        <a:bodyPr/>
        <a:lstStyle/>
        <a:p>
          <a:endParaRPr lang="hr-HR" sz="1100">
            <a:latin typeface="Life L2" panose="02020602060305020304" pitchFamily="18" charset="-18"/>
          </a:endParaRPr>
        </a:p>
      </dgm:t>
    </dgm:pt>
    <dgm:pt modelId="{4A740D04-8E7A-4CEC-9205-24598DE984B1}" type="sibTrans" cxnId="{E291222C-0C19-44FD-B610-F0BD07983352}">
      <dgm:prSet/>
      <dgm:spPr/>
      <dgm:t>
        <a:bodyPr/>
        <a:lstStyle/>
        <a:p>
          <a:endParaRPr lang="hr-HR" sz="1100">
            <a:latin typeface="Life L2" panose="02020602060305020304" pitchFamily="18" charset="-18"/>
          </a:endParaRPr>
        </a:p>
      </dgm:t>
    </dgm:pt>
    <dgm:pt modelId="{396A10AE-650A-4552-AD1E-54818FA46622}">
      <dgm:prSet custT="1"/>
      <dgm:spPr/>
      <dgm:t>
        <a:bodyPr/>
        <a:lstStyle/>
        <a:p>
          <a:r>
            <a:rPr lang="hr-HR" sz="1100" noProof="0">
              <a:latin typeface="Life L2" panose="02020602060305020304" pitchFamily="18" charset="-18"/>
            </a:rPr>
            <a:t>payment card</a:t>
          </a:r>
        </a:p>
      </dgm:t>
    </dgm:pt>
    <dgm:pt modelId="{DE3FE589-EF42-404A-8FDE-3BF1BFA531A0}" type="parTrans" cxnId="{41CA6A22-EDF9-4565-A63C-6F63CEB46516}">
      <dgm:prSet/>
      <dgm:spPr/>
      <dgm:t>
        <a:bodyPr/>
        <a:lstStyle/>
        <a:p>
          <a:endParaRPr lang="hr-HR" sz="1100">
            <a:latin typeface="Life L2" panose="02020602060305020304" pitchFamily="18" charset="-18"/>
          </a:endParaRPr>
        </a:p>
      </dgm:t>
    </dgm:pt>
    <dgm:pt modelId="{1FEF1F02-8694-4BF5-8960-3A1B798080BE}" type="sibTrans" cxnId="{41CA6A22-EDF9-4565-A63C-6F63CEB46516}">
      <dgm:prSet/>
      <dgm:spPr/>
      <dgm:t>
        <a:bodyPr/>
        <a:lstStyle/>
        <a:p>
          <a:endParaRPr lang="hr-HR" sz="1100">
            <a:latin typeface="Life L2" panose="02020602060305020304" pitchFamily="18" charset="-18"/>
          </a:endParaRPr>
        </a:p>
      </dgm:t>
    </dgm:pt>
    <dgm:pt modelId="{0CAB8D24-E086-42F7-B232-558FEB4BB917}">
      <dgm:prSet custT="1"/>
      <dgm:spPr/>
      <dgm:t>
        <a:bodyPr/>
        <a:lstStyle/>
        <a:p>
          <a:r>
            <a:rPr lang="hr-HR" sz="1100" noProof="0" dirty="0">
              <a:latin typeface="Life L2" panose="02020602060305020304" pitchFamily="18" charset="-18"/>
            </a:rPr>
            <a:t>e-money</a:t>
          </a:r>
        </a:p>
      </dgm:t>
    </dgm:pt>
    <dgm:pt modelId="{C78658CC-09A1-43FD-AE3D-F1CAF2FEBA77}" type="parTrans" cxnId="{AB8B2071-715D-4170-BF80-6FB16D0CC396}">
      <dgm:prSet/>
      <dgm:spPr/>
      <dgm:t>
        <a:bodyPr/>
        <a:lstStyle/>
        <a:p>
          <a:endParaRPr lang="hr-HR" sz="1100">
            <a:latin typeface="Life L2" panose="02020602060305020304" pitchFamily="18" charset="-18"/>
          </a:endParaRPr>
        </a:p>
      </dgm:t>
    </dgm:pt>
    <dgm:pt modelId="{AB871BA1-E4E4-4166-82AD-87A06D8F4A5C}" type="sibTrans" cxnId="{AB8B2071-715D-4170-BF80-6FB16D0CC396}">
      <dgm:prSet/>
      <dgm:spPr/>
      <dgm:t>
        <a:bodyPr/>
        <a:lstStyle/>
        <a:p>
          <a:endParaRPr lang="hr-HR" sz="1100">
            <a:latin typeface="Life L2" panose="02020602060305020304" pitchFamily="18" charset="-18"/>
          </a:endParaRPr>
        </a:p>
      </dgm:t>
    </dgm:pt>
    <dgm:pt modelId="{636EDCE9-1261-4856-83C3-1C61D17E1896}" type="pres">
      <dgm:prSet presAssocID="{BE0393E7-187F-4C70-93B7-A2918C5AB6CD}" presName="Name0" presStyleCnt="0">
        <dgm:presLayoutVars>
          <dgm:dir/>
          <dgm:animLvl val="lvl"/>
          <dgm:resizeHandles val="exact"/>
        </dgm:presLayoutVars>
      </dgm:prSet>
      <dgm:spPr/>
      <dgm:t>
        <a:bodyPr/>
        <a:lstStyle/>
        <a:p>
          <a:endParaRPr lang="hr-HR"/>
        </a:p>
      </dgm:t>
    </dgm:pt>
    <dgm:pt modelId="{0F4CC0D0-F5E5-4F87-B696-99CA37A0F891}" type="pres">
      <dgm:prSet presAssocID="{BE0393E7-187F-4C70-93B7-A2918C5AB6CD}" presName="tSp" presStyleCnt="0"/>
      <dgm:spPr/>
    </dgm:pt>
    <dgm:pt modelId="{272FFD58-9FC9-4FD0-A170-FBEB1723788F}" type="pres">
      <dgm:prSet presAssocID="{BE0393E7-187F-4C70-93B7-A2918C5AB6CD}" presName="bSp" presStyleCnt="0"/>
      <dgm:spPr/>
    </dgm:pt>
    <dgm:pt modelId="{395EE73A-A5E1-4B4D-B166-B71D348A97BA}" type="pres">
      <dgm:prSet presAssocID="{BE0393E7-187F-4C70-93B7-A2918C5AB6CD}" presName="process" presStyleCnt="0"/>
      <dgm:spPr/>
    </dgm:pt>
    <dgm:pt modelId="{CBC5334C-6CA7-44D3-A15D-4EF9FF5E762B}" type="pres">
      <dgm:prSet presAssocID="{AB17F64D-1A42-497C-AB4F-D9E18BB07A69}" presName="composite1" presStyleCnt="0"/>
      <dgm:spPr/>
    </dgm:pt>
    <dgm:pt modelId="{30759977-7163-43E7-81C4-CA63C67F8198}" type="pres">
      <dgm:prSet presAssocID="{AB17F64D-1A42-497C-AB4F-D9E18BB07A69}" presName="dummyNode1" presStyleLbl="node1" presStyleIdx="0" presStyleCnt="5"/>
      <dgm:spPr/>
    </dgm:pt>
    <dgm:pt modelId="{D1A886DB-AA06-460A-83B5-85A4CF24F665}" type="pres">
      <dgm:prSet presAssocID="{AB17F64D-1A42-497C-AB4F-D9E18BB07A69}" presName="childNode1" presStyleLbl="bgAcc1" presStyleIdx="0" presStyleCnt="5" custScaleX="142089" custScaleY="275752" custLinFactNeighborX="-46" custLinFactNeighborY="-23498">
        <dgm:presLayoutVars>
          <dgm:bulletEnabled val="1"/>
        </dgm:presLayoutVars>
      </dgm:prSet>
      <dgm:spPr/>
      <dgm:t>
        <a:bodyPr/>
        <a:lstStyle/>
        <a:p>
          <a:endParaRPr lang="hr-HR"/>
        </a:p>
      </dgm:t>
    </dgm:pt>
    <dgm:pt modelId="{B8F15E6C-DE2F-4C14-A79D-BD4678404D44}" type="pres">
      <dgm:prSet presAssocID="{AB17F64D-1A42-497C-AB4F-D9E18BB07A69}" presName="childNode1tx" presStyleLbl="bgAcc1" presStyleIdx="0" presStyleCnt="5">
        <dgm:presLayoutVars>
          <dgm:bulletEnabled val="1"/>
        </dgm:presLayoutVars>
      </dgm:prSet>
      <dgm:spPr/>
      <dgm:t>
        <a:bodyPr/>
        <a:lstStyle/>
        <a:p>
          <a:endParaRPr lang="hr-HR"/>
        </a:p>
      </dgm:t>
    </dgm:pt>
    <dgm:pt modelId="{E24E3AA6-277E-4B9F-B718-BCDC8E4D925B}" type="pres">
      <dgm:prSet presAssocID="{AB17F64D-1A42-497C-AB4F-D9E18BB07A69}" presName="parentNode1" presStyleLbl="node1" presStyleIdx="0" presStyleCnt="5" custLinFactY="71196" custLinFactNeighborX="-20823" custLinFactNeighborY="100000">
        <dgm:presLayoutVars>
          <dgm:chMax val="1"/>
          <dgm:bulletEnabled val="1"/>
        </dgm:presLayoutVars>
      </dgm:prSet>
      <dgm:spPr/>
      <dgm:t>
        <a:bodyPr/>
        <a:lstStyle/>
        <a:p>
          <a:endParaRPr lang="hr-HR"/>
        </a:p>
      </dgm:t>
    </dgm:pt>
    <dgm:pt modelId="{DFA6106F-B697-4A5E-B32C-E5578FC11805}" type="pres">
      <dgm:prSet presAssocID="{AB17F64D-1A42-497C-AB4F-D9E18BB07A69}" presName="connSite1" presStyleCnt="0"/>
      <dgm:spPr/>
    </dgm:pt>
    <dgm:pt modelId="{7B78BD2F-2EDE-4F8B-A1F6-AD7C11C02835}" type="pres">
      <dgm:prSet presAssocID="{3472745B-6B02-43E0-8850-FB881A2B6449}" presName="Name9" presStyleLbl="sibTrans2D1" presStyleIdx="0" presStyleCnt="4"/>
      <dgm:spPr/>
      <dgm:t>
        <a:bodyPr/>
        <a:lstStyle/>
        <a:p>
          <a:endParaRPr lang="hr-HR"/>
        </a:p>
      </dgm:t>
    </dgm:pt>
    <dgm:pt modelId="{B88B56E5-5E95-4888-9B5D-7FB0D3AFB1EF}" type="pres">
      <dgm:prSet presAssocID="{27842109-98E7-46AC-A2D6-29B248CADEC2}" presName="composite2" presStyleCnt="0"/>
      <dgm:spPr/>
    </dgm:pt>
    <dgm:pt modelId="{5597E1EE-92F1-4C20-8003-F74E93C99BA6}" type="pres">
      <dgm:prSet presAssocID="{27842109-98E7-46AC-A2D6-29B248CADEC2}" presName="dummyNode2" presStyleLbl="node1" presStyleIdx="0" presStyleCnt="5"/>
      <dgm:spPr/>
    </dgm:pt>
    <dgm:pt modelId="{AC184D3D-1620-4E4D-A02A-9A91544DCB7F}" type="pres">
      <dgm:prSet presAssocID="{27842109-98E7-46AC-A2D6-29B248CADEC2}" presName="childNode2" presStyleLbl="bgAcc1" presStyleIdx="1" presStyleCnt="5" custScaleX="148742" custScaleY="233009">
        <dgm:presLayoutVars>
          <dgm:bulletEnabled val="1"/>
        </dgm:presLayoutVars>
      </dgm:prSet>
      <dgm:spPr/>
      <dgm:t>
        <a:bodyPr/>
        <a:lstStyle/>
        <a:p>
          <a:endParaRPr lang="hr-HR"/>
        </a:p>
      </dgm:t>
    </dgm:pt>
    <dgm:pt modelId="{D57AD937-FD58-4A69-9A03-21BD9CEEAC68}" type="pres">
      <dgm:prSet presAssocID="{27842109-98E7-46AC-A2D6-29B248CADEC2}" presName="childNode2tx" presStyleLbl="bgAcc1" presStyleIdx="1" presStyleCnt="5">
        <dgm:presLayoutVars>
          <dgm:bulletEnabled val="1"/>
        </dgm:presLayoutVars>
      </dgm:prSet>
      <dgm:spPr/>
      <dgm:t>
        <a:bodyPr/>
        <a:lstStyle/>
        <a:p>
          <a:endParaRPr lang="hr-HR"/>
        </a:p>
      </dgm:t>
    </dgm:pt>
    <dgm:pt modelId="{1E662136-F310-4A16-A098-16574621B7F9}" type="pres">
      <dgm:prSet presAssocID="{27842109-98E7-46AC-A2D6-29B248CADEC2}" presName="parentNode2" presStyleLbl="node1" presStyleIdx="1" presStyleCnt="5" custScaleX="122019" custScaleY="144434" custLinFactY="-56147" custLinFactNeighborX="-27315" custLinFactNeighborY="-100000">
        <dgm:presLayoutVars>
          <dgm:chMax val="0"/>
          <dgm:bulletEnabled val="1"/>
        </dgm:presLayoutVars>
      </dgm:prSet>
      <dgm:spPr/>
      <dgm:t>
        <a:bodyPr/>
        <a:lstStyle/>
        <a:p>
          <a:endParaRPr lang="hr-HR"/>
        </a:p>
      </dgm:t>
    </dgm:pt>
    <dgm:pt modelId="{997E6D82-1C8D-46B2-AC37-7684B36FBDFB}" type="pres">
      <dgm:prSet presAssocID="{27842109-98E7-46AC-A2D6-29B248CADEC2}" presName="connSite2" presStyleCnt="0"/>
      <dgm:spPr/>
    </dgm:pt>
    <dgm:pt modelId="{ED2CCF23-578D-403B-BE0F-57E0923DF337}" type="pres">
      <dgm:prSet presAssocID="{1818C8E4-8A39-47A6-9659-6A8790A6013C}" presName="Name18" presStyleLbl="sibTrans2D1" presStyleIdx="1" presStyleCnt="4"/>
      <dgm:spPr/>
      <dgm:t>
        <a:bodyPr/>
        <a:lstStyle/>
        <a:p>
          <a:endParaRPr lang="hr-HR"/>
        </a:p>
      </dgm:t>
    </dgm:pt>
    <dgm:pt modelId="{BEE98426-52AC-4584-B3F7-64D2B17D0C1E}" type="pres">
      <dgm:prSet presAssocID="{9C4FA7D9-ADF0-4819-AB90-3B6D19543362}" presName="composite1" presStyleCnt="0"/>
      <dgm:spPr/>
    </dgm:pt>
    <dgm:pt modelId="{59D2618B-74FC-4B7B-B27A-2FA5FAE76CA8}" type="pres">
      <dgm:prSet presAssocID="{9C4FA7D9-ADF0-4819-AB90-3B6D19543362}" presName="dummyNode1" presStyleLbl="node1" presStyleIdx="1" presStyleCnt="5"/>
      <dgm:spPr/>
    </dgm:pt>
    <dgm:pt modelId="{AA515448-886E-4209-8315-06E20BA7EFF9}" type="pres">
      <dgm:prSet presAssocID="{9C4FA7D9-ADF0-4819-AB90-3B6D19543362}" presName="childNode1" presStyleLbl="bgAcc1" presStyleIdx="2" presStyleCnt="5" custScaleX="166599" custScaleY="263380">
        <dgm:presLayoutVars>
          <dgm:bulletEnabled val="1"/>
        </dgm:presLayoutVars>
      </dgm:prSet>
      <dgm:spPr/>
      <dgm:t>
        <a:bodyPr/>
        <a:lstStyle/>
        <a:p>
          <a:endParaRPr lang="hr-HR"/>
        </a:p>
      </dgm:t>
    </dgm:pt>
    <dgm:pt modelId="{A561CDAE-9866-4561-B56F-BEDEFFB46417}" type="pres">
      <dgm:prSet presAssocID="{9C4FA7D9-ADF0-4819-AB90-3B6D19543362}" presName="childNode1tx" presStyleLbl="bgAcc1" presStyleIdx="2" presStyleCnt="5">
        <dgm:presLayoutVars>
          <dgm:bulletEnabled val="1"/>
        </dgm:presLayoutVars>
      </dgm:prSet>
      <dgm:spPr/>
      <dgm:t>
        <a:bodyPr/>
        <a:lstStyle/>
        <a:p>
          <a:endParaRPr lang="hr-HR"/>
        </a:p>
      </dgm:t>
    </dgm:pt>
    <dgm:pt modelId="{355343E2-1E61-44BF-A056-120AE8A70192}" type="pres">
      <dgm:prSet presAssocID="{9C4FA7D9-ADF0-4819-AB90-3B6D19543362}" presName="parentNode1" presStyleLbl="node1" presStyleIdx="2" presStyleCnt="5" custScaleX="116078" custScaleY="168096" custLinFactNeighborX="-17286" custLinFactNeighborY="85503">
        <dgm:presLayoutVars>
          <dgm:chMax val="1"/>
          <dgm:bulletEnabled val="1"/>
        </dgm:presLayoutVars>
      </dgm:prSet>
      <dgm:spPr/>
      <dgm:t>
        <a:bodyPr/>
        <a:lstStyle/>
        <a:p>
          <a:endParaRPr lang="hr-HR"/>
        </a:p>
      </dgm:t>
    </dgm:pt>
    <dgm:pt modelId="{797258E7-14E2-4955-AA76-68F9BE47EA40}" type="pres">
      <dgm:prSet presAssocID="{9C4FA7D9-ADF0-4819-AB90-3B6D19543362}" presName="connSite1" presStyleCnt="0"/>
      <dgm:spPr/>
    </dgm:pt>
    <dgm:pt modelId="{A75A1B78-1295-4EF3-BBC7-E3AEA8FBD814}" type="pres">
      <dgm:prSet presAssocID="{C124D4CD-0E97-4EF2-A3F6-3603DBEE845F}" presName="Name9" presStyleLbl="sibTrans2D1" presStyleIdx="2" presStyleCnt="4"/>
      <dgm:spPr/>
      <dgm:t>
        <a:bodyPr/>
        <a:lstStyle/>
        <a:p>
          <a:endParaRPr lang="hr-HR"/>
        </a:p>
      </dgm:t>
    </dgm:pt>
    <dgm:pt modelId="{550E969B-65C0-4970-BC84-F3B2C9E293EE}" type="pres">
      <dgm:prSet presAssocID="{EF538CA6-018E-4337-905E-6F311BEB2BD2}" presName="composite2" presStyleCnt="0"/>
      <dgm:spPr/>
    </dgm:pt>
    <dgm:pt modelId="{758B2B76-36CC-4274-98A7-120E689AC86F}" type="pres">
      <dgm:prSet presAssocID="{EF538CA6-018E-4337-905E-6F311BEB2BD2}" presName="dummyNode2" presStyleLbl="node1" presStyleIdx="2" presStyleCnt="5"/>
      <dgm:spPr/>
    </dgm:pt>
    <dgm:pt modelId="{50108E07-0A53-4BA5-B84D-123D081FAD83}" type="pres">
      <dgm:prSet presAssocID="{EF538CA6-018E-4337-905E-6F311BEB2BD2}" presName="childNode2" presStyleLbl="bgAcc1" presStyleIdx="3" presStyleCnt="5" custScaleX="123993" custScaleY="333324">
        <dgm:presLayoutVars>
          <dgm:bulletEnabled val="1"/>
        </dgm:presLayoutVars>
      </dgm:prSet>
      <dgm:spPr/>
      <dgm:t>
        <a:bodyPr/>
        <a:lstStyle/>
        <a:p>
          <a:endParaRPr lang="hr-HR"/>
        </a:p>
      </dgm:t>
    </dgm:pt>
    <dgm:pt modelId="{F28F4DFD-F81E-4324-B71C-46E2515C1534}" type="pres">
      <dgm:prSet presAssocID="{EF538CA6-018E-4337-905E-6F311BEB2BD2}" presName="childNode2tx" presStyleLbl="bgAcc1" presStyleIdx="3" presStyleCnt="5">
        <dgm:presLayoutVars>
          <dgm:bulletEnabled val="1"/>
        </dgm:presLayoutVars>
      </dgm:prSet>
      <dgm:spPr/>
      <dgm:t>
        <a:bodyPr/>
        <a:lstStyle/>
        <a:p>
          <a:endParaRPr lang="hr-HR"/>
        </a:p>
      </dgm:t>
    </dgm:pt>
    <dgm:pt modelId="{121FE532-057C-4FBF-9857-45BCF54CD44D}" type="pres">
      <dgm:prSet presAssocID="{EF538CA6-018E-4337-905E-6F311BEB2BD2}" presName="parentNode2" presStyleLbl="node1" presStyleIdx="3" presStyleCnt="5" custScaleY="172451" custLinFactY="-100000" custLinFactNeighborX="-13457" custLinFactNeighborY="-141098">
        <dgm:presLayoutVars>
          <dgm:chMax val="0"/>
          <dgm:bulletEnabled val="1"/>
        </dgm:presLayoutVars>
      </dgm:prSet>
      <dgm:spPr/>
      <dgm:t>
        <a:bodyPr/>
        <a:lstStyle/>
        <a:p>
          <a:endParaRPr lang="hr-HR"/>
        </a:p>
      </dgm:t>
    </dgm:pt>
    <dgm:pt modelId="{ED79AB24-6450-4A22-AC65-7F503B7E6A54}" type="pres">
      <dgm:prSet presAssocID="{EF538CA6-018E-4337-905E-6F311BEB2BD2}" presName="connSite2" presStyleCnt="0"/>
      <dgm:spPr/>
    </dgm:pt>
    <dgm:pt modelId="{056839F7-358E-4304-8D54-3F354670CBD4}" type="pres">
      <dgm:prSet presAssocID="{4A0F1FEE-512B-4033-AE6D-008AAA7958E8}" presName="Name18" presStyleLbl="sibTrans2D1" presStyleIdx="3" presStyleCnt="4" custLinFactNeighborX="-774" custLinFactNeighborY="-6427"/>
      <dgm:spPr/>
      <dgm:t>
        <a:bodyPr/>
        <a:lstStyle/>
        <a:p>
          <a:endParaRPr lang="hr-HR"/>
        </a:p>
      </dgm:t>
    </dgm:pt>
    <dgm:pt modelId="{1AA69DE8-3DBB-4EE9-B02F-872D65E7D284}" type="pres">
      <dgm:prSet presAssocID="{C864D186-7F15-417D-98A0-AC8E6C2D396C}" presName="composite1" presStyleCnt="0"/>
      <dgm:spPr/>
    </dgm:pt>
    <dgm:pt modelId="{8F06A48C-06B3-4AAB-ACBE-A168A8ECC241}" type="pres">
      <dgm:prSet presAssocID="{C864D186-7F15-417D-98A0-AC8E6C2D396C}" presName="dummyNode1" presStyleLbl="node1" presStyleIdx="3" presStyleCnt="5"/>
      <dgm:spPr/>
    </dgm:pt>
    <dgm:pt modelId="{EB1EF505-E704-4071-BD78-73EEC70679BC}" type="pres">
      <dgm:prSet presAssocID="{C864D186-7F15-417D-98A0-AC8E6C2D396C}" presName="childNode1" presStyleLbl="bgAcc1" presStyleIdx="4" presStyleCnt="5" custScaleX="145506" custScaleY="276802" custLinFactNeighborX="-8249" custLinFactNeighborY="29708">
        <dgm:presLayoutVars>
          <dgm:bulletEnabled val="1"/>
        </dgm:presLayoutVars>
      </dgm:prSet>
      <dgm:spPr/>
      <dgm:t>
        <a:bodyPr/>
        <a:lstStyle/>
        <a:p>
          <a:endParaRPr lang="hr-HR"/>
        </a:p>
      </dgm:t>
    </dgm:pt>
    <dgm:pt modelId="{EA4C0F5B-BC8B-4DB6-94AB-F947D830F77A}" type="pres">
      <dgm:prSet presAssocID="{C864D186-7F15-417D-98A0-AC8E6C2D396C}" presName="childNode1tx" presStyleLbl="bgAcc1" presStyleIdx="4" presStyleCnt="5">
        <dgm:presLayoutVars>
          <dgm:bulletEnabled val="1"/>
        </dgm:presLayoutVars>
      </dgm:prSet>
      <dgm:spPr/>
      <dgm:t>
        <a:bodyPr/>
        <a:lstStyle/>
        <a:p>
          <a:endParaRPr lang="hr-HR"/>
        </a:p>
      </dgm:t>
    </dgm:pt>
    <dgm:pt modelId="{BCF265A9-595E-42C9-A9EC-F5BF5AC9FEA7}" type="pres">
      <dgm:prSet presAssocID="{C864D186-7F15-417D-98A0-AC8E6C2D396C}" presName="parentNode1" presStyleLbl="node1" presStyleIdx="4" presStyleCnt="5" custLinFactY="100000" custLinFactNeighborX="-30122" custLinFactNeighborY="195118">
        <dgm:presLayoutVars>
          <dgm:chMax val="1"/>
          <dgm:bulletEnabled val="1"/>
        </dgm:presLayoutVars>
      </dgm:prSet>
      <dgm:spPr/>
      <dgm:t>
        <a:bodyPr/>
        <a:lstStyle/>
        <a:p>
          <a:endParaRPr lang="hr-HR"/>
        </a:p>
      </dgm:t>
    </dgm:pt>
    <dgm:pt modelId="{8B4888DD-FDF4-40C1-8B18-25ED8812C135}" type="pres">
      <dgm:prSet presAssocID="{C864D186-7F15-417D-98A0-AC8E6C2D396C}" presName="connSite1" presStyleCnt="0"/>
      <dgm:spPr/>
    </dgm:pt>
  </dgm:ptLst>
  <dgm:cxnLst>
    <dgm:cxn modelId="{527F2645-3A71-41CB-A334-7296F0A3428F}" srcId="{BE0393E7-187F-4C70-93B7-A2918C5AB6CD}" destId="{EF538CA6-018E-4337-905E-6F311BEB2BD2}" srcOrd="3" destOrd="0" parTransId="{500589E9-EC29-43A1-9590-D5971D7349B6}" sibTransId="{4A0F1FEE-512B-4033-AE6D-008AAA7958E8}"/>
    <dgm:cxn modelId="{ED0FBDDD-6C49-43BF-9C7B-96F0C543CD08}" type="presOf" srcId="{F6E26967-55D0-4C36-B7EE-B6D6788FC89D}" destId="{EB1EF505-E704-4071-BD78-73EEC70679BC}" srcOrd="0" destOrd="0" presId="urn:microsoft.com/office/officeart/2005/8/layout/hProcess4"/>
    <dgm:cxn modelId="{07CAB48C-F357-4B1F-A76B-48DD3B7FDDBA}" srcId="{9C4FA7D9-ADF0-4819-AB90-3B6D19543362}" destId="{2176E340-325E-48C1-A023-BC0FEB5A62E1}" srcOrd="2" destOrd="0" parTransId="{179D6845-6CC6-412B-B6F6-64C0733110C2}" sibTransId="{EFB5BC83-D3B0-412C-B72A-F649414D9295}"/>
    <dgm:cxn modelId="{035F45A3-3DF4-49A4-8C2D-AAA15849E91E}" type="presOf" srcId="{EF538CA6-018E-4337-905E-6F311BEB2BD2}" destId="{121FE532-057C-4FBF-9857-45BCF54CD44D}" srcOrd="0" destOrd="0" presId="urn:microsoft.com/office/officeart/2005/8/layout/hProcess4"/>
    <dgm:cxn modelId="{6F90E24A-8B0D-45AD-8B34-72C1601AE7BE}" type="presOf" srcId="{CDE0211F-F0C0-4D77-80DD-F845C575E198}" destId="{AA515448-886E-4209-8315-06E20BA7EFF9}" srcOrd="0" destOrd="0" presId="urn:microsoft.com/office/officeart/2005/8/layout/hProcess4"/>
    <dgm:cxn modelId="{2649F8AD-1615-42E6-8D55-29759FE9D35E}" type="presOf" srcId="{396A10AE-650A-4552-AD1E-54818FA46622}" destId="{50108E07-0A53-4BA5-B84D-123D081FAD83}" srcOrd="0" destOrd="2" presId="urn:microsoft.com/office/officeart/2005/8/layout/hProcess4"/>
    <dgm:cxn modelId="{1D4E20B7-EA54-4F41-B000-B61DFCD977D3}" srcId="{C864D186-7F15-417D-98A0-AC8E6C2D396C}" destId="{F6E26967-55D0-4C36-B7EE-B6D6788FC89D}" srcOrd="0" destOrd="0" parTransId="{D6A76875-8FC1-4A03-A796-4A595EF5154C}" sibTransId="{192923D6-80BF-4A0B-BB04-DCC9BCCE489D}"/>
    <dgm:cxn modelId="{E291222C-0C19-44FD-B610-F0BD07983352}" srcId="{EF538CA6-018E-4337-905E-6F311BEB2BD2}" destId="{1FAB43FB-989A-4A03-938E-1EF27F15BCEA}" srcOrd="1" destOrd="0" parTransId="{9B3781D2-5468-4EA4-9368-22D8724FF2B7}" sibTransId="{4A740D04-8E7A-4CEC-9205-24598DE984B1}"/>
    <dgm:cxn modelId="{5BA11589-2D18-43F5-AC34-24FF0E2F629D}" type="presOf" srcId="{3472745B-6B02-43E0-8850-FB881A2B6449}" destId="{7B78BD2F-2EDE-4F8B-A1F6-AD7C11C02835}" srcOrd="0" destOrd="0" presId="urn:microsoft.com/office/officeart/2005/8/layout/hProcess4"/>
    <dgm:cxn modelId="{C3345D89-24E7-4B37-922A-F58B3CFA6493}" type="presOf" srcId="{1818C8E4-8A39-47A6-9659-6A8790A6013C}" destId="{ED2CCF23-578D-403B-BE0F-57E0923DF337}" srcOrd="0" destOrd="0" presId="urn:microsoft.com/office/officeart/2005/8/layout/hProcess4"/>
    <dgm:cxn modelId="{F9220F33-02A7-43C1-8016-583ABBB86F97}" type="presOf" srcId="{11C733B1-CEA0-4F83-9E13-8AEC6FFFCC35}" destId="{F28F4DFD-F81E-4324-B71C-46E2515C1534}" srcOrd="1" destOrd="0" presId="urn:microsoft.com/office/officeart/2005/8/layout/hProcess4"/>
    <dgm:cxn modelId="{78D622AD-3A7C-4534-A34A-C61869135BDB}" type="presOf" srcId="{C124D4CD-0E97-4EF2-A3F6-3603DBEE845F}" destId="{A75A1B78-1295-4EF3-BBC7-E3AEA8FBD814}" srcOrd="0" destOrd="0" presId="urn:microsoft.com/office/officeart/2005/8/layout/hProcess4"/>
    <dgm:cxn modelId="{6A8B5698-C9D8-4F2C-8ACC-67F69FDFD4A7}" type="presOf" srcId="{0CAB8D24-E086-42F7-B232-558FEB4BB917}" destId="{50108E07-0A53-4BA5-B84D-123D081FAD83}" srcOrd="0" destOrd="3" presId="urn:microsoft.com/office/officeart/2005/8/layout/hProcess4"/>
    <dgm:cxn modelId="{B5392F51-27DA-42B9-9018-2807C3D5A33B}" srcId="{BE0393E7-187F-4C70-93B7-A2918C5AB6CD}" destId="{AB17F64D-1A42-497C-AB4F-D9E18BB07A69}" srcOrd="0" destOrd="0" parTransId="{B0F2D53E-8412-4C3E-B7D5-1B2284689F29}" sibTransId="{3472745B-6B02-43E0-8850-FB881A2B6449}"/>
    <dgm:cxn modelId="{88AF702C-75FA-4182-B751-AEB73CA933C7}" srcId="{AB17F64D-1A42-497C-AB4F-D9E18BB07A69}" destId="{6B4A8117-1307-4117-8C58-742F688A43A5}" srcOrd="0" destOrd="0" parTransId="{AF10B131-45EA-48E6-98CF-8D98399C209A}" sibTransId="{678F9A64-0701-42F9-807B-A41EEBCA7B51}"/>
    <dgm:cxn modelId="{A4745BC3-A000-45BC-A9CA-390FF07CAF4A}" type="presOf" srcId="{11C733B1-CEA0-4F83-9E13-8AEC6FFFCC35}" destId="{50108E07-0A53-4BA5-B84D-123D081FAD83}" srcOrd="0" destOrd="0" presId="urn:microsoft.com/office/officeart/2005/8/layout/hProcess4"/>
    <dgm:cxn modelId="{06F032AE-5A01-4138-99F5-2D1E78BE273B}" srcId="{27842109-98E7-46AC-A2D6-29B248CADEC2}" destId="{08EF5870-FC80-4ACD-AFB5-23306552E7D7}" srcOrd="0" destOrd="0" parTransId="{653F8CE4-6174-4484-82E4-DD0B66E313EC}" sibTransId="{6034784B-4359-4A5E-8E97-1F8D6E37FEE6}"/>
    <dgm:cxn modelId="{AD8F39FC-9B09-4A90-BCFD-6A011E915D86}" type="presOf" srcId="{6B4A8117-1307-4117-8C58-742F688A43A5}" destId="{D1A886DB-AA06-460A-83B5-85A4CF24F665}" srcOrd="0" destOrd="0" presId="urn:microsoft.com/office/officeart/2005/8/layout/hProcess4"/>
    <dgm:cxn modelId="{51FC5296-6C5E-49CA-AE11-BFB0F642E4F8}" type="presOf" srcId="{ED2EC4A4-C800-4DFD-9E55-48FD093D2E64}" destId="{AA515448-886E-4209-8315-06E20BA7EFF9}" srcOrd="0" destOrd="1" presId="urn:microsoft.com/office/officeart/2005/8/layout/hProcess4"/>
    <dgm:cxn modelId="{BFDC680A-17E5-4D45-9A5A-0F0D867E9BE0}" type="presOf" srcId="{1FAB43FB-989A-4A03-938E-1EF27F15BCEA}" destId="{F28F4DFD-F81E-4324-B71C-46E2515C1534}" srcOrd="1" destOrd="1" presId="urn:microsoft.com/office/officeart/2005/8/layout/hProcess4"/>
    <dgm:cxn modelId="{748EA48C-E68C-4529-A688-5EF98B867EA1}" type="presOf" srcId="{C864D186-7F15-417D-98A0-AC8E6C2D396C}" destId="{BCF265A9-595E-42C9-A9EC-F5BF5AC9FEA7}" srcOrd="0" destOrd="0" presId="urn:microsoft.com/office/officeart/2005/8/layout/hProcess4"/>
    <dgm:cxn modelId="{8283BA8C-EAAA-4A58-A4B2-C1F58F912FD9}" type="presOf" srcId="{BE0393E7-187F-4C70-93B7-A2918C5AB6CD}" destId="{636EDCE9-1261-4856-83C3-1C61D17E1896}" srcOrd="0" destOrd="0" presId="urn:microsoft.com/office/officeart/2005/8/layout/hProcess4"/>
    <dgm:cxn modelId="{6001EA47-964E-4FA9-BDC1-FEF498CB7F17}" type="presOf" srcId="{CDE0211F-F0C0-4D77-80DD-F845C575E198}" destId="{A561CDAE-9866-4561-B56F-BEDEFFB46417}" srcOrd="1" destOrd="0" presId="urn:microsoft.com/office/officeart/2005/8/layout/hProcess4"/>
    <dgm:cxn modelId="{E6955FEC-F6CB-4CE2-B387-B8ADC4FC1627}" srcId="{9C4FA7D9-ADF0-4819-AB90-3B6D19543362}" destId="{ED2EC4A4-C800-4DFD-9E55-48FD093D2E64}" srcOrd="1" destOrd="0" parTransId="{6DC95BC2-81B1-4753-8C21-59C1D6884C01}" sibTransId="{B56ACE6E-3819-4A56-A3B1-BB76CB90D9DC}"/>
    <dgm:cxn modelId="{AB8B2071-715D-4170-BF80-6FB16D0CC396}" srcId="{EF538CA6-018E-4337-905E-6F311BEB2BD2}" destId="{0CAB8D24-E086-42F7-B232-558FEB4BB917}" srcOrd="3" destOrd="0" parTransId="{C78658CC-09A1-43FD-AE3D-F1CAF2FEBA77}" sibTransId="{AB871BA1-E4E4-4166-82AD-87A06D8F4A5C}"/>
    <dgm:cxn modelId="{0E981684-3E49-49D0-9CC3-16915C45A57B}" type="presOf" srcId="{9C4FA7D9-ADF0-4819-AB90-3B6D19543362}" destId="{355343E2-1E61-44BF-A056-120AE8A70192}" srcOrd="0" destOrd="0" presId="urn:microsoft.com/office/officeart/2005/8/layout/hProcess4"/>
    <dgm:cxn modelId="{B3301C3E-0260-44F4-8DBC-6501678067B4}" type="presOf" srcId="{F6E26967-55D0-4C36-B7EE-B6D6788FC89D}" destId="{EA4C0F5B-BC8B-4DB6-94AB-F947D830F77A}" srcOrd="1" destOrd="0" presId="urn:microsoft.com/office/officeart/2005/8/layout/hProcess4"/>
    <dgm:cxn modelId="{4D224445-4BEF-4F6F-B87A-B9D697E43A40}" srcId="{EF538CA6-018E-4337-905E-6F311BEB2BD2}" destId="{11C733B1-CEA0-4F83-9E13-8AEC6FFFCC35}" srcOrd="0" destOrd="0" parTransId="{E74A78E5-DAD4-44EA-BE24-D07FD3B73748}" sibTransId="{B09C4A06-A518-4169-B96B-7D56828088DB}"/>
    <dgm:cxn modelId="{52487DBC-8078-4488-987C-AB50FE292A53}" type="presOf" srcId="{6B4A8117-1307-4117-8C58-742F688A43A5}" destId="{B8F15E6C-DE2F-4C14-A79D-BD4678404D44}" srcOrd="1" destOrd="0" presId="urn:microsoft.com/office/officeart/2005/8/layout/hProcess4"/>
    <dgm:cxn modelId="{201A08AB-7A83-4E79-AA34-8A7B435F9F15}" srcId="{BE0393E7-187F-4C70-93B7-A2918C5AB6CD}" destId="{9C4FA7D9-ADF0-4819-AB90-3B6D19543362}" srcOrd="2" destOrd="0" parTransId="{0BDC4070-F7EE-445E-8F0D-ED06F70219D0}" sibTransId="{C124D4CD-0E97-4EF2-A3F6-3603DBEE845F}"/>
    <dgm:cxn modelId="{7FCE06CB-C927-4725-BD8A-C24D89EE48D9}" type="presOf" srcId="{1FAB43FB-989A-4A03-938E-1EF27F15BCEA}" destId="{50108E07-0A53-4BA5-B84D-123D081FAD83}" srcOrd="0" destOrd="1" presId="urn:microsoft.com/office/officeart/2005/8/layout/hProcess4"/>
    <dgm:cxn modelId="{A7ACAFB6-01DE-4181-BDF7-C2EB3E2DE277}" type="presOf" srcId="{ED2EC4A4-C800-4DFD-9E55-48FD093D2E64}" destId="{A561CDAE-9866-4561-B56F-BEDEFFB46417}" srcOrd="1" destOrd="1" presId="urn:microsoft.com/office/officeart/2005/8/layout/hProcess4"/>
    <dgm:cxn modelId="{F638BF22-95B3-4608-BA38-348CBD210F7F}" type="presOf" srcId="{396A10AE-650A-4552-AD1E-54818FA46622}" destId="{F28F4DFD-F81E-4324-B71C-46E2515C1534}" srcOrd="1" destOrd="2" presId="urn:microsoft.com/office/officeart/2005/8/layout/hProcess4"/>
    <dgm:cxn modelId="{9BD45CC1-EDA2-49A7-9958-E2ECA44417B1}" srcId="{BE0393E7-187F-4C70-93B7-A2918C5AB6CD}" destId="{27842109-98E7-46AC-A2D6-29B248CADEC2}" srcOrd="1" destOrd="0" parTransId="{36B18515-61EF-4880-8E3D-36195E7D0089}" sibTransId="{1818C8E4-8A39-47A6-9659-6A8790A6013C}"/>
    <dgm:cxn modelId="{8ADB7257-09FB-41DD-A70B-2F79D8113C2D}" type="presOf" srcId="{08EF5870-FC80-4ACD-AFB5-23306552E7D7}" destId="{D57AD937-FD58-4A69-9A03-21BD9CEEAC68}" srcOrd="1" destOrd="0" presId="urn:microsoft.com/office/officeart/2005/8/layout/hProcess4"/>
    <dgm:cxn modelId="{E0E0B4E6-6F0A-4B7C-81E8-A721417C8B45}" type="presOf" srcId="{0CAB8D24-E086-42F7-B232-558FEB4BB917}" destId="{F28F4DFD-F81E-4324-B71C-46E2515C1534}" srcOrd="1" destOrd="3" presId="urn:microsoft.com/office/officeart/2005/8/layout/hProcess4"/>
    <dgm:cxn modelId="{5F6E9E1B-6307-4AF1-BC5C-A1BA6C05A2A2}" srcId="{BE0393E7-187F-4C70-93B7-A2918C5AB6CD}" destId="{C864D186-7F15-417D-98A0-AC8E6C2D396C}" srcOrd="4" destOrd="0" parTransId="{F81C7000-391A-4C09-97EF-3EA3D459785B}" sibTransId="{819704F9-026F-45D1-AF36-D30618BC1A20}"/>
    <dgm:cxn modelId="{62E53604-071C-4746-83E7-019B50951BB0}" type="presOf" srcId="{2176E340-325E-48C1-A023-BC0FEB5A62E1}" destId="{AA515448-886E-4209-8315-06E20BA7EFF9}" srcOrd="0" destOrd="2" presId="urn:microsoft.com/office/officeart/2005/8/layout/hProcess4"/>
    <dgm:cxn modelId="{41CA6A22-EDF9-4565-A63C-6F63CEB46516}" srcId="{EF538CA6-018E-4337-905E-6F311BEB2BD2}" destId="{396A10AE-650A-4552-AD1E-54818FA46622}" srcOrd="2" destOrd="0" parTransId="{DE3FE589-EF42-404A-8FDE-3BF1BFA531A0}" sibTransId="{1FEF1F02-8694-4BF5-8960-3A1B798080BE}"/>
    <dgm:cxn modelId="{82C55F26-AA9F-4B72-8CA2-C525F9784F61}" type="presOf" srcId="{27842109-98E7-46AC-A2D6-29B248CADEC2}" destId="{1E662136-F310-4A16-A098-16574621B7F9}" srcOrd="0" destOrd="0" presId="urn:microsoft.com/office/officeart/2005/8/layout/hProcess4"/>
    <dgm:cxn modelId="{A0C1DAB8-E08D-4766-B3B9-17BBFD704EDB}" srcId="{9C4FA7D9-ADF0-4819-AB90-3B6D19543362}" destId="{CDE0211F-F0C0-4D77-80DD-F845C575E198}" srcOrd="0" destOrd="0" parTransId="{B38D4BFA-F791-46EF-96B3-86889EAB7EEE}" sibTransId="{1237EB16-A563-4233-AAFD-8BF78F4EFC41}"/>
    <dgm:cxn modelId="{78C0C98F-1E3A-4006-BB0D-531C0486FA8D}" type="presOf" srcId="{4A0F1FEE-512B-4033-AE6D-008AAA7958E8}" destId="{056839F7-358E-4304-8D54-3F354670CBD4}" srcOrd="0" destOrd="0" presId="urn:microsoft.com/office/officeart/2005/8/layout/hProcess4"/>
    <dgm:cxn modelId="{A9D2E45D-6C0C-4923-8AC5-BA68817B95D5}" type="presOf" srcId="{AB17F64D-1A42-497C-AB4F-D9E18BB07A69}" destId="{E24E3AA6-277E-4B9F-B718-BCDC8E4D925B}" srcOrd="0" destOrd="0" presId="urn:microsoft.com/office/officeart/2005/8/layout/hProcess4"/>
    <dgm:cxn modelId="{6A991F57-B94F-4DAA-89BC-90135C4B8356}" type="presOf" srcId="{08EF5870-FC80-4ACD-AFB5-23306552E7D7}" destId="{AC184D3D-1620-4E4D-A02A-9A91544DCB7F}" srcOrd="0" destOrd="0" presId="urn:microsoft.com/office/officeart/2005/8/layout/hProcess4"/>
    <dgm:cxn modelId="{D7F1A0AC-71D0-4966-A349-C6A8BEAF2946}" type="presOf" srcId="{2176E340-325E-48C1-A023-BC0FEB5A62E1}" destId="{A561CDAE-9866-4561-B56F-BEDEFFB46417}" srcOrd="1" destOrd="2" presId="urn:microsoft.com/office/officeart/2005/8/layout/hProcess4"/>
    <dgm:cxn modelId="{899CCC89-E987-4EDB-B59A-0871453F9756}" type="presParOf" srcId="{636EDCE9-1261-4856-83C3-1C61D17E1896}" destId="{0F4CC0D0-F5E5-4F87-B696-99CA37A0F891}" srcOrd="0" destOrd="0" presId="urn:microsoft.com/office/officeart/2005/8/layout/hProcess4"/>
    <dgm:cxn modelId="{5F760FAD-C737-4707-BAFA-5A4BB499A585}" type="presParOf" srcId="{636EDCE9-1261-4856-83C3-1C61D17E1896}" destId="{272FFD58-9FC9-4FD0-A170-FBEB1723788F}" srcOrd="1" destOrd="0" presId="urn:microsoft.com/office/officeart/2005/8/layout/hProcess4"/>
    <dgm:cxn modelId="{7BB5725F-3641-4CEC-AFB5-5B098087BB76}" type="presParOf" srcId="{636EDCE9-1261-4856-83C3-1C61D17E1896}" destId="{395EE73A-A5E1-4B4D-B166-B71D348A97BA}" srcOrd="2" destOrd="0" presId="urn:microsoft.com/office/officeart/2005/8/layout/hProcess4"/>
    <dgm:cxn modelId="{ACCA15F9-2583-4B81-9998-D024C28FA20B}" type="presParOf" srcId="{395EE73A-A5E1-4B4D-B166-B71D348A97BA}" destId="{CBC5334C-6CA7-44D3-A15D-4EF9FF5E762B}" srcOrd="0" destOrd="0" presId="urn:microsoft.com/office/officeart/2005/8/layout/hProcess4"/>
    <dgm:cxn modelId="{149C83C2-B6F1-494E-B946-0FC77977962A}" type="presParOf" srcId="{CBC5334C-6CA7-44D3-A15D-4EF9FF5E762B}" destId="{30759977-7163-43E7-81C4-CA63C67F8198}" srcOrd="0" destOrd="0" presId="urn:microsoft.com/office/officeart/2005/8/layout/hProcess4"/>
    <dgm:cxn modelId="{A857B99A-BBC6-4B0C-ACA4-FAEB53484483}" type="presParOf" srcId="{CBC5334C-6CA7-44D3-A15D-4EF9FF5E762B}" destId="{D1A886DB-AA06-460A-83B5-85A4CF24F665}" srcOrd="1" destOrd="0" presId="urn:microsoft.com/office/officeart/2005/8/layout/hProcess4"/>
    <dgm:cxn modelId="{FD368719-3820-4A98-BBA5-41F1E5E9FC6C}" type="presParOf" srcId="{CBC5334C-6CA7-44D3-A15D-4EF9FF5E762B}" destId="{B8F15E6C-DE2F-4C14-A79D-BD4678404D44}" srcOrd="2" destOrd="0" presId="urn:microsoft.com/office/officeart/2005/8/layout/hProcess4"/>
    <dgm:cxn modelId="{C033C906-29E8-4ADF-83EF-2024149B4A37}" type="presParOf" srcId="{CBC5334C-6CA7-44D3-A15D-4EF9FF5E762B}" destId="{E24E3AA6-277E-4B9F-B718-BCDC8E4D925B}" srcOrd="3" destOrd="0" presId="urn:microsoft.com/office/officeart/2005/8/layout/hProcess4"/>
    <dgm:cxn modelId="{700AF1DA-FE19-4391-A022-D1173514B938}" type="presParOf" srcId="{CBC5334C-6CA7-44D3-A15D-4EF9FF5E762B}" destId="{DFA6106F-B697-4A5E-B32C-E5578FC11805}" srcOrd="4" destOrd="0" presId="urn:microsoft.com/office/officeart/2005/8/layout/hProcess4"/>
    <dgm:cxn modelId="{3D7C13B7-F268-45B5-A5EC-D68CBC61A8F1}" type="presParOf" srcId="{395EE73A-A5E1-4B4D-B166-B71D348A97BA}" destId="{7B78BD2F-2EDE-4F8B-A1F6-AD7C11C02835}" srcOrd="1" destOrd="0" presId="urn:microsoft.com/office/officeart/2005/8/layout/hProcess4"/>
    <dgm:cxn modelId="{0C619ABA-34F3-4902-9DE6-24E8304EB401}" type="presParOf" srcId="{395EE73A-A5E1-4B4D-B166-B71D348A97BA}" destId="{B88B56E5-5E95-4888-9B5D-7FB0D3AFB1EF}" srcOrd="2" destOrd="0" presId="urn:microsoft.com/office/officeart/2005/8/layout/hProcess4"/>
    <dgm:cxn modelId="{EAB5A171-7CA6-491B-9D12-39D1DBC284ED}" type="presParOf" srcId="{B88B56E5-5E95-4888-9B5D-7FB0D3AFB1EF}" destId="{5597E1EE-92F1-4C20-8003-F74E93C99BA6}" srcOrd="0" destOrd="0" presId="urn:microsoft.com/office/officeart/2005/8/layout/hProcess4"/>
    <dgm:cxn modelId="{FCF11DB8-5CF8-4489-BF8D-B540517DE0A1}" type="presParOf" srcId="{B88B56E5-5E95-4888-9B5D-7FB0D3AFB1EF}" destId="{AC184D3D-1620-4E4D-A02A-9A91544DCB7F}" srcOrd="1" destOrd="0" presId="urn:microsoft.com/office/officeart/2005/8/layout/hProcess4"/>
    <dgm:cxn modelId="{DF6563D6-33E9-4DFA-B779-F2583ACBC525}" type="presParOf" srcId="{B88B56E5-5E95-4888-9B5D-7FB0D3AFB1EF}" destId="{D57AD937-FD58-4A69-9A03-21BD9CEEAC68}" srcOrd="2" destOrd="0" presId="urn:microsoft.com/office/officeart/2005/8/layout/hProcess4"/>
    <dgm:cxn modelId="{4746474C-EB5D-414A-9349-417C0CE2BBB6}" type="presParOf" srcId="{B88B56E5-5E95-4888-9B5D-7FB0D3AFB1EF}" destId="{1E662136-F310-4A16-A098-16574621B7F9}" srcOrd="3" destOrd="0" presId="urn:microsoft.com/office/officeart/2005/8/layout/hProcess4"/>
    <dgm:cxn modelId="{823D97BC-97B1-4C0A-B031-828AA154B28E}" type="presParOf" srcId="{B88B56E5-5E95-4888-9B5D-7FB0D3AFB1EF}" destId="{997E6D82-1C8D-46B2-AC37-7684B36FBDFB}" srcOrd="4" destOrd="0" presId="urn:microsoft.com/office/officeart/2005/8/layout/hProcess4"/>
    <dgm:cxn modelId="{041CF8EE-211C-4426-82CF-7BAB3F55E36E}" type="presParOf" srcId="{395EE73A-A5E1-4B4D-B166-B71D348A97BA}" destId="{ED2CCF23-578D-403B-BE0F-57E0923DF337}" srcOrd="3" destOrd="0" presId="urn:microsoft.com/office/officeart/2005/8/layout/hProcess4"/>
    <dgm:cxn modelId="{91F02F20-8007-4942-BD1E-94CC84B2E056}" type="presParOf" srcId="{395EE73A-A5E1-4B4D-B166-B71D348A97BA}" destId="{BEE98426-52AC-4584-B3F7-64D2B17D0C1E}" srcOrd="4" destOrd="0" presId="urn:microsoft.com/office/officeart/2005/8/layout/hProcess4"/>
    <dgm:cxn modelId="{4A091A1B-90BD-4CE8-82BB-8985AE2B8C3B}" type="presParOf" srcId="{BEE98426-52AC-4584-B3F7-64D2B17D0C1E}" destId="{59D2618B-74FC-4B7B-B27A-2FA5FAE76CA8}" srcOrd="0" destOrd="0" presId="urn:microsoft.com/office/officeart/2005/8/layout/hProcess4"/>
    <dgm:cxn modelId="{99335724-38A9-4DCF-BCBF-4124D7E9F31F}" type="presParOf" srcId="{BEE98426-52AC-4584-B3F7-64D2B17D0C1E}" destId="{AA515448-886E-4209-8315-06E20BA7EFF9}" srcOrd="1" destOrd="0" presId="urn:microsoft.com/office/officeart/2005/8/layout/hProcess4"/>
    <dgm:cxn modelId="{45DA5FC8-34D7-4A7C-B6AE-2D1A98C764CB}" type="presParOf" srcId="{BEE98426-52AC-4584-B3F7-64D2B17D0C1E}" destId="{A561CDAE-9866-4561-B56F-BEDEFFB46417}" srcOrd="2" destOrd="0" presId="urn:microsoft.com/office/officeart/2005/8/layout/hProcess4"/>
    <dgm:cxn modelId="{D5C4D8E0-E27E-483A-A158-330E2E0DBE52}" type="presParOf" srcId="{BEE98426-52AC-4584-B3F7-64D2B17D0C1E}" destId="{355343E2-1E61-44BF-A056-120AE8A70192}" srcOrd="3" destOrd="0" presId="urn:microsoft.com/office/officeart/2005/8/layout/hProcess4"/>
    <dgm:cxn modelId="{13100BAB-DFA0-4E3A-8568-9E39BB52BB8E}" type="presParOf" srcId="{BEE98426-52AC-4584-B3F7-64D2B17D0C1E}" destId="{797258E7-14E2-4955-AA76-68F9BE47EA40}" srcOrd="4" destOrd="0" presId="urn:microsoft.com/office/officeart/2005/8/layout/hProcess4"/>
    <dgm:cxn modelId="{A5597B22-83EE-49DE-9538-2B0C63D83A09}" type="presParOf" srcId="{395EE73A-A5E1-4B4D-B166-B71D348A97BA}" destId="{A75A1B78-1295-4EF3-BBC7-E3AEA8FBD814}" srcOrd="5" destOrd="0" presId="urn:microsoft.com/office/officeart/2005/8/layout/hProcess4"/>
    <dgm:cxn modelId="{40B3BA31-1EDF-45AB-B7F6-25D33F999F69}" type="presParOf" srcId="{395EE73A-A5E1-4B4D-B166-B71D348A97BA}" destId="{550E969B-65C0-4970-BC84-F3B2C9E293EE}" srcOrd="6" destOrd="0" presId="urn:microsoft.com/office/officeart/2005/8/layout/hProcess4"/>
    <dgm:cxn modelId="{06A263AF-68C9-4A62-9E82-C72920BD6CEA}" type="presParOf" srcId="{550E969B-65C0-4970-BC84-F3B2C9E293EE}" destId="{758B2B76-36CC-4274-98A7-120E689AC86F}" srcOrd="0" destOrd="0" presId="urn:microsoft.com/office/officeart/2005/8/layout/hProcess4"/>
    <dgm:cxn modelId="{BA9430F7-2BEC-4F17-A72A-B28B1A9222AA}" type="presParOf" srcId="{550E969B-65C0-4970-BC84-F3B2C9E293EE}" destId="{50108E07-0A53-4BA5-B84D-123D081FAD83}" srcOrd="1" destOrd="0" presId="urn:microsoft.com/office/officeart/2005/8/layout/hProcess4"/>
    <dgm:cxn modelId="{7E089DAE-9479-4498-9F4C-FCDC3C0C3480}" type="presParOf" srcId="{550E969B-65C0-4970-BC84-F3B2C9E293EE}" destId="{F28F4DFD-F81E-4324-B71C-46E2515C1534}" srcOrd="2" destOrd="0" presId="urn:microsoft.com/office/officeart/2005/8/layout/hProcess4"/>
    <dgm:cxn modelId="{513EC00C-E6A3-4EE5-A29D-4DABCEC07FB0}" type="presParOf" srcId="{550E969B-65C0-4970-BC84-F3B2C9E293EE}" destId="{121FE532-057C-4FBF-9857-45BCF54CD44D}" srcOrd="3" destOrd="0" presId="urn:microsoft.com/office/officeart/2005/8/layout/hProcess4"/>
    <dgm:cxn modelId="{8BDD30B1-C854-4F7F-91F5-F55FCDF19E9C}" type="presParOf" srcId="{550E969B-65C0-4970-BC84-F3B2C9E293EE}" destId="{ED79AB24-6450-4A22-AC65-7F503B7E6A54}" srcOrd="4" destOrd="0" presId="urn:microsoft.com/office/officeart/2005/8/layout/hProcess4"/>
    <dgm:cxn modelId="{BC454761-FA52-43A4-B82B-B88D4484ABC1}" type="presParOf" srcId="{395EE73A-A5E1-4B4D-B166-B71D348A97BA}" destId="{056839F7-358E-4304-8D54-3F354670CBD4}" srcOrd="7" destOrd="0" presId="urn:microsoft.com/office/officeart/2005/8/layout/hProcess4"/>
    <dgm:cxn modelId="{71852167-1AEF-45F7-A874-E0D29E3258D8}" type="presParOf" srcId="{395EE73A-A5E1-4B4D-B166-B71D348A97BA}" destId="{1AA69DE8-3DBB-4EE9-B02F-872D65E7D284}" srcOrd="8" destOrd="0" presId="urn:microsoft.com/office/officeart/2005/8/layout/hProcess4"/>
    <dgm:cxn modelId="{B342D7D5-281C-4F32-B62D-56EC04A7B268}" type="presParOf" srcId="{1AA69DE8-3DBB-4EE9-B02F-872D65E7D284}" destId="{8F06A48C-06B3-4AAB-ACBE-A168A8ECC241}" srcOrd="0" destOrd="0" presId="urn:microsoft.com/office/officeart/2005/8/layout/hProcess4"/>
    <dgm:cxn modelId="{26202284-5039-47C2-A4C1-295B5635EA7A}" type="presParOf" srcId="{1AA69DE8-3DBB-4EE9-B02F-872D65E7D284}" destId="{EB1EF505-E704-4071-BD78-73EEC70679BC}" srcOrd="1" destOrd="0" presId="urn:microsoft.com/office/officeart/2005/8/layout/hProcess4"/>
    <dgm:cxn modelId="{BF7A2B8D-FA5C-4CE9-8034-256265EFE3E2}" type="presParOf" srcId="{1AA69DE8-3DBB-4EE9-B02F-872D65E7D284}" destId="{EA4C0F5B-BC8B-4DB6-94AB-F947D830F77A}" srcOrd="2" destOrd="0" presId="urn:microsoft.com/office/officeart/2005/8/layout/hProcess4"/>
    <dgm:cxn modelId="{765209B6-54AE-400B-B854-3976F42A6513}" type="presParOf" srcId="{1AA69DE8-3DBB-4EE9-B02F-872D65E7D284}" destId="{BCF265A9-595E-42C9-A9EC-F5BF5AC9FEA7}" srcOrd="3" destOrd="0" presId="urn:microsoft.com/office/officeart/2005/8/layout/hProcess4"/>
    <dgm:cxn modelId="{E005C0AE-132C-4CEF-AD52-51D2E77FE586}" type="presParOf" srcId="{1AA69DE8-3DBB-4EE9-B02F-872D65E7D284}" destId="{8B4888DD-FDF4-40C1-8B18-25ED8812C135}" srcOrd="4" destOrd="0" presId="urn:microsoft.com/office/officeart/2005/8/layout/hProcess4"/>
  </dgm:cxnLst>
  <dgm:bg/>
  <dgm:whole/>
  <dgm:extLst>
    <a:ext uri="http://schemas.microsoft.com/office/drawing/2008/diagram">
      <dsp:dataModelExt xmlns:dsp="http://schemas.microsoft.com/office/drawing/2008/diagram" relId="rId5" minVer="http://schemas.openxmlformats.org/drawingml/2006/diagram"/>
    </a:ext>
    <a:ext uri="{C62137D5-CB1D-491B-B009-E17868A290BF}">
      <dgm14:recolorImg xmlns:dgm14="http://schemas.microsoft.com/office/drawing/2010/diagram" val="1"/>
    </a:ext>
  </dgm:extLst>
</dgm:dataModel>
</file>

<file path=xl/diagrams/drawing1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D1A886DB-AA06-460A-83B5-85A4CF24F665}">
      <dsp:nvSpPr>
        <dsp:cNvPr id="0" name=""/>
        <dsp:cNvSpPr/>
      </dsp:nvSpPr>
      <dsp:spPr>
        <a:xfrm>
          <a:off x="3249" y="684072"/>
          <a:ext cx="1040704" cy="1665825"/>
        </a:xfrm>
        <a:prstGeom prst="roundRect">
          <a:avLst>
            <a:gd name="adj" fmla="val 10000"/>
          </a:avLst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3825" tIns="123825" rIns="123825" bIns="123825" numCol="1" spcCol="1270" anchor="t" anchorCtr="0">
          <a:noAutofit/>
        </a:bodyPr>
        <a:lstStyle/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hr-HR" sz="1100" kern="1200" noProof="0" dirty="0">
              <a:latin typeface="Life L2" panose="02020602060305020304" pitchFamily="18" charset="-18"/>
            </a:rPr>
            <a:t> user of payment service </a:t>
          </a:r>
          <a:r>
            <a:rPr lang="en-GB" sz="1100" i="1" kern="1200" noProof="0" dirty="0"/>
            <a:t>(</a:t>
          </a:r>
          <a:r>
            <a:rPr lang="hr-HR" sz="1100" i="1" kern="1200" noProof="0" dirty="0">
              <a:latin typeface="Life L2" panose="02020602060305020304" pitchFamily="18" charset="-18"/>
            </a:rPr>
            <a:t>consumer</a:t>
          </a:r>
          <a:r>
            <a:rPr lang="en-GB" sz="1100" i="1" kern="1200" noProof="0" dirty="0"/>
            <a:t>, </a:t>
          </a:r>
          <a:r>
            <a:rPr lang="hr-HR" sz="1100" i="1" kern="1200" noProof="0" dirty="0">
              <a:latin typeface="Life L2" panose="02020602060305020304" pitchFamily="18" charset="-18"/>
            </a:rPr>
            <a:t>business entity</a:t>
          </a:r>
          <a:r>
            <a:rPr lang="en-GB" sz="1100" i="1" kern="1200" noProof="0" dirty="0"/>
            <a:t>, </a:t>
          </a:r>
          <a:r>
            <a:rPr lang="hr-HR" sz="1100" i="1" kern="1200" noProof="0" dirty="0">
              <a:latin typeface="Life L2" panose="02020602060305020304" pitchFamily="18" charset="-18"/>
            </a:rPr>
            <a:t>credit institution</a:t>
          </a:r>
          <a:r>
            <a:rPr lang="en-GB" sz="1100" i="1" kern="1200" noProof="0" dirty="0"/>
            <a:t>) </a:t>
          </a:r>
        </a:p>
      </dsp:txBody>
      <dsp:txXfrm>
        <a:off x="33730" y="714553"/>
        <a:ext cx="979742" cy="1247900"/>
      </dsp:txXfrm>
    </dsp:sp>
    <dsp:sp modelId="{7B78BD2F-2EDE-4F8B-A1F6-AD7C11C02835}">
      <dsp:nvSpPr>
        <dsp:cNvPr id="0" name=""/>
        <dsp:cNvSpPr/>
      </dsp:nvSpPr>
      <dsp:spPr>
        <a:xfrm>
          <a:off x="233506" y="1357195"/>
          <a:ext cx="1332302" cy="1332302"/>
        </a:xfrm>
        <a:prstGeom prst="leftCircularArrow">
          <a:avLst>
            <a:gd name="adj1" fmla="val 1687"/>
            <a:gd name="adj2" fmla="val 200634"/>
            <a:gd name="adj3" fmla="val 591593"/>
            <a:gd name="adj4" fmla="val 7639937"/>
            <a:gd name="adj5" fmla="val 1968"/>
          </a:avLst>
        </a:prstGeom>
        <a:solidFill>
          <a:schemeClr val="accent1">
            <a:tint val="60000"/>
            <a:hueOff val="0"/>
            <a:satOff val="0"/>
            <a:lumOff val="0"/>
            <a:alphaOff val="0"/>
          </a:schemeClr>
        </a:solidFill>
        <a:ln>
          <a:noFill/>
        </a:ln>
        <a:effectLst/>
      </dsp:spPr>
      <dsp:style>
        <a:lnRef idx="0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E24E3AA6-277E-4B9F-B718-BCDC8E4D925B}">
      <dsp:nvSpPr>
        <dsp:cNvPr id="0" name=""/>
        <dsp:cNvSpPr/>
      </dsp:nvSpPr>
      <dsp:spPr>
        <a:xfrm>
          <a:off x="184916" y="2274766"/>
          <a:ext cx="651050" cy="258901"/>
        </a:xfrm>
        <a:prstGeom prst="roundRect">
          <a:avLst>
            <a:gd name="adj" fmla="val 10000"/>
          </a:avLst>
        </a:prstGeom>
        <a:solidFill>
          <a:schemeClr val="accent1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20955" tIns="13970" rIns="20955" bIns="13970" numCol="1" spcCol="1270" anchor="ctr" anchorCtr="0">
          <a:noAutofit/>
        </a:bodyPr>
        <a:lstStyle/>
        <a:p>
          <a:pPr lvl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hr-HR" sz="1100" kern="1200" noProof="0" dirty="0" err="1">
              <a:solidFill>
                <a:schemeClr val="tx1"/>
              </a:solidFill>
              <a:latin typeface="Life L2" panose="02020602060305020304" pitchFamily="18" charset="-18"/>
            </a:rPr>
            <a:t>Payer</a:t>
          </a:r>
          <a:endParaRPr lang="en-GB" sz="1100" kern="1200" noProof="0" dirty="0">
            <a:solidFill>
              <a:schemeClr val="tx1"/>
            </a:solidFill>
          </a:endParaRPr>
        </a:p>
      </dsp:txBody>
      <dsp:txXfrm>
        <a:off x="192499" y="2282349"/>
        <a:ext cx="635884" cy="243735"/>
      </dsp:txXfrm>
    </dsp:sp>
    <dsp:sp modelId="{AC184D3D-1620-4E4D-A02A-9A91544DCB7F}">
      <dsp:nvSpPr>
        <dsp:cNvPr id="0" name=""/>
        <dsp:cNvSpPr/>
      </dsp:nvSpPr>
      <dsp:spPr>
        <a:xfrm>
          <a:off x="1151295" y="955130"/>
          <a:ext cx="1089433" cy="1407613"/>
        </a:xfrm>
        <a:prstGeom prst="roundRect">
          <a:avLst>
            <a:gd name="adj" fmla="val 10000"/>
          </a:avLst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3825" tIns="123825" rIns="123825" bIns="123825" numCol="1" spcCol="1270" anchor="t" anchorCtr="0">
          <a:noAutofit/>
        </a:bodyPr>
        <a:lstStyle/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hr-HR" sz="1100" b="0" kern="1200" noProof="0" dirty="0">
              <a:solidFill>
                <a:schemeClr val="tx1"/>
              </a:solidFill>
              <a:latin typeface="Life L2" panose="02020602060305020304" pitchFamily="18" charset="-18"/>
            </a:rPr>
            <a:t> credit transfers </a:t>
          </a:r>
          <a:r>
            <a:rPr lang="en-GB" sz="1100" b="0" i="1" kern="1200" noProof="0" dirty="0">
              <a:solidFill>
                <a:schemeClr val="tx1"/>
              </a:solidFill>
              <a:latin typeface="+mn-lt"/>
            </a:rPr>
            <a:t>(</a:t>
          </a:r>
          <a:r>
            <a:rPr lang="hr-HR" sz="1100" b="0" i="1" kern="1200" noProof="0" dirty="0">
              <a:solidFill>
                <a:schemeClr val="tx1"/>
              </a:solidFill>
              <a:latin typeface="+mn-lt"/>
            </a:rPr>
            <a:t>incl</a:t>
          </a:r>
          <a:r>
            <a:rPr lang="hr-HR" sz="1100" b="0" i="1" kern="1200" noProof="0" dirty="0">
              <a:solidFill>
                <a:schemeClr val="tx1"/>
              </a:solidFill>
              <a:latin typeface="Life L2" panose="02020602060305020304" pitchFamily="18" charset="-18"/>
            </a:rPr>
            <a:t>. standing orders)</a:t>
          </a:r>
          <a:endParaRPr lang="en-GB" sz="1100" b="0" i="1" kern="1200" noProof="0" dirty="0">
            <a:solidFill>
              <a:schemeClr val="tx1"/>
            </a:solidFill>
          </a:endParaRPr>
        </a:p>
      </dsp:txBody>
      <dsp:txXfrm>
        <a:off x="1183203" y="1288670"/>
        <a:ext cx="1025617" cy="1042166"/>
      </dsp:txXfrm>
    </dsp:sp>
    <dsp:sp modelId="{ED2CCF23-578D-403B-BE0F-57E0923DF337}">
      <dsp:nvSpPr>
        <dsp:cNvPr id="0" name=""/>
        <dsp:cNvSpPr/>
      </dsp:nvSpPr>
      <dsp:spPr>
        <a:xfrm>
          <a:off x="1347342" y="561260"/>
          <a:ext cx="1567858" cy="1567858"/>
        </a:xfrm>
        <a:prstGeom prst="circularArrow">
          <a:avLst>
            <a:gd name="adj1" fmla="val 1433"/>
            <a:gd name="adj2" fmla="val 169518"/>
            <a:gd name="adj3" fmla="val 20863066"/>
            <a:gd name="adj4" fmla="val 13783605"/>
            <a:gd name="adj5" fmla="val 1672"/>
          </a:avLst>
        </a:prstGeom>
        <a:solidFill>
          <a:schemeClr val="accent1">
            <a:tint val="60000"/>
            <a:hueOff val="0"/>
            <a:satOff val="0"/>
            <a:lumOff val="0"/>
            <a:alphaOff val="0"/>
          </a:schemeClr>
        </a:solidFill>
        <a:ln>
          <a:noFill/>
        </a:ln>
        <a:effectLst/>
      </dsp:spPr>
      <dsp:style>
        <a:lnRef idx="0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1E662136-F310-4A16-A098-16574621B7F9}">
      <dsp:nvSpPr>
        <dsp:cNvPr id="0" name=""/>
        <dsp:cNvSpPr/>
      </dsp:nvSpPr>
      <dsp:spPr>
        <a:xfrm>
          <a:off x="1243047" y="765649"/>
          <a:ext cx="794404" cy="373941"/>
        </a:xfrm>
        <a:prstGeom prst="roundRect">
          <a:avLst>
            <a:gd name="adj" fmla="val 10000"/>
          </a:avLst>
        </a:prstGeom>
        <a:solidFill>
          <a:schemeClr val="accent1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20955" tIns="13970" rIns="20955" bIns="13970" numCol="1" spcCol="1270" anchor="ctr" anchorCtr="0">
          <a:noAutofit/>
        </a:bodyPr>
        <a:lstStyle/>
        <a:p>
          <a:pPr lvl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hr-HR" sz="1100" kern="1200" noProof="0" dirty="0">
              <a:solidFill>
                <a:schemeClr val="tx1"/>
              </a:solidFill>
              <a:latin typeface="Life L2" panose="02020602060305020304" pitchFamily="18" charset="-18"/>
            </a:rPr>
            <a:t>Payment transaction</a:t>
          </a:r>
          <a:endParaRPr lang="en-GB" sz="1100" kern="1200" noProof="0" dirty="0">
            <a:solidFill>
              <a:schemeClr val="tx1"/>
            </a:solidFill>
          </a:endParaRPr>
        </a:p>
      </dsp:txBody>
      <dsp:txXfrm>
        <a:off x="1253999" y="776601"/>
        <a:ext cx="772500" cy="352037"/>
      </dsp:txXfrm>
    </dsp:sp>
    <dsp:sp modelId="{AA515448-886E-4209-8315-06E20BA7EFF9}">
      <dsp:nvSpPr>
        <dsp:cNvPr id="0" name=""/>
        <dsp:cNvSpPr/>
      </dsp:nvSpPr>
      <dsp:spPr>
        <a:xfrm>
          <a:off x="2347734" y="863394"/>
          <a:ext cx="1220223" cy="1591085"/>
        </a:xfrm>
        <a:prstGeom prst="roundRect">
          <a:avLst>
            <a:gd name="adj" fmla="val 10000"/>
          </a:avLst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3825" tIns="123825" rIns="123825" bIns="123825" numCol="1" spcCol="1270" anchor="t" anchorCtr="0">
          <a:noAutofit/>
        </a:bodyPr>
        <a:lstStyle/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hr-HR" sz="1100" kern="1200" noProof="0" dirty="0">
              <a:latin typeface="Life L2" panose="02020602060305020304" pitchFamily="18" charset="-18"/>
            </a:rPr>
            <a:t>paper-based orders</a:t>
          </a:r>
          <a:endParaRPr lang="en-GB" sz="1100" kern="1200" noProof="0" dirty="0"/>
        </a:p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hr-HR" sz="1100" kern="1200" noProof="0" dirty="0">
              <a:latin typeface="Life L2" panose="02020602060305020304" pitchFamily="18" charset="-18"/>
            </a:rPr>
            <a:t>elektronically initiated orders</a:t>
          </a:r>
          <a:endParaRPr lang="en-GB" sz="1100" kern="1200" noProof="0" dirty="0"/>
        </a:p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endParaRPr lang="hr-HR" sz="1100" kern="1200" noProof="0" dirty="0">
            <a:latin typeface="Life L2" panose="02020602060305020304" pitchFamily="18" charset="-18"/>
          </a:endParaRPr>
        </a:p>
      </dsp:txBody>
      <dsp:txXfrm>
        <a:off x="2383473" y="899133"/>
        <a:ext cx="1148745" cy="1178660"/>
      </dsp:txXfrm>
    </dsp:sp>
    <dsp:sp modelId="{A75A1B78-1295-4EF3-BBC7-E3AEA8FBD814}">
      <dsp:nvSpPr>
        <dsp:cNvPr id="0" name=""/>
        <dsp:cNvSpPr/>
      </dsp:nvSpPr>
      <dsp:spPr>
        <a:xfrm>
          <a:off x="2757627" y="1339233"/>
          <a:ext cx="1252418" cy="1252418"/>
        </a:xfrm>
        <a:prstGeom prst="leftCircularArrow">
          <a:avLst>
            <a:gd name="adj1" fmla="val 1794"/>
            <a:gd name="adj2" fmla="val 213953"/>
            <a:gd name="adj3" fmla="val 992043"/>
            <a:gd name="adj4" fmla="val 8027069"/>
            <a:gd name="adj5" fmla="val 2093"/>
          </a:avLst>
        </a:prstGeom>
        <a:solidFill>
          <a:schemeClr val="accent1">
            <a:tint val="60000"/>
            <a:hueOff val="0"/>
            <a:satOff val="0"/>
            <a:lumOff val="0"/>
            <a:alphaOff val="0"/>
          </a:schemeClr>
        </a:solidFill>
        <a:ln>
          <a:noFill/>
        </a:ln>
        <a:effectLst/>
      </dsp:spPr>
      <dsp:style>
        <a:lnRef idx="0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355343E2-1E61-44BF-A056-120AE8A70192}">
      <dsp:nvSpPr>
        <dsp:cNvPr id="0" name=""/>
        <dsp:cNvSpPr/>
      </dsp:nvSpPr>
      <dsp:spPr>
        <a:xfrm>
          <a:off x="2589514" y="1964755"/>
          <a:ext cx="755725" cy="435202"/>
        </a:xfrm>
        <a:prstGeom prst="roundRect">
          <a:avLst>
            <a:gd name="adj" fmla="val 10000"/>
          </a:avLst>
        </a:prstGeom>
        <a:solidFill>
          <a:schemeClr val="accent1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20955" tIns="13970" rIns="20955" bIns="13970" numCol="1" spcCol="1270" anchor="ctr" anchorCtr="0">
          <a:noAutofit/>
        </a:bodyPr>
        <a:lstStyle/>
        <a:p>
          <a:pPr lvl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hr-HR" sz="1100" b="0" kern="1200" noProof="0" dirty="0">
              <a:solidFill>
                <a:schemeClr val="tx1"/>
              </a:solidFill>
              <a:latin typeface="Life L2" panose="02020602060305020304" pitchFamily="18" charset="-18"/>
            </a:rPr>
            <a:t>Initiation channel</a:t>
          </a:r>
          <a:endParaRPr lang="en-GB" sz="1100" b="0" kern="1200" noProof="0" dirty="0">
            <a:solidFill>
              <a:schemeClr val="tx1"/>
            </a:solidFill>
          </a:endParaRPr>
        </a:p>
      </dsp:txBody>
      <dsp:txXfrm>
        <a:off x="2602261" y="1977502"/>
        <a:ext cx="730231" cy="409708"/>
      </dsp:txXfrm>
    </dsp:sp>
    <dsp:sp modelId="{50108E07-0A53-4BA5-B84D-123D081FAD83}">
      <dsp:nvSpPr>
        <dsp:cNvPr id="0" name=""/>
        <dsp:cNvSpPr/>
      </dsp:nvSpPr>
      <dsp:spPr>
        <a:xfrm>
          <a:off x="3674963" y="652127"/>
          <a:ext cx="908163" cy="2013619"/>
        </a:xfrm>
        <a:prstGeom prst="roundRect">
          <a:avLst>
            <a:gd name="adj" fmla="val 10000"/>
          </a:avLst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3825" tIns="123825" rIns="123825" bIns="123825" numCol="1" spcCol="1270" anchor="t" anchorCtr="0">
          <a:noAutofit/>
        </a:bodyPr>
        <a:lstStyle/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hr-HR" sz="1100" kern="1200" noProof="0" dirty="0"/>
            <a:t>cash assets</a:t>
          </a:r>
          <a:endParaRPr lang="en-GB" sz="1100" kern="1200" noProof="0" dirty="0"/>
        </a:p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hr-HR" sz="1100" kern="1200" noProof="0">
              <a:latin typeface="Life L2" panose="02020602060305020304" pitchFamily="18" charset="-18"/>
            </a:rPr>
            <a:t>payment account</a:t>
          </a:r>
        </a:p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hr-HR" sz="1100" kern="1200" noProof="0">
              <a:latin typeface="Life L2" panose="02020602060305020304" pitchFamily="18" charset="-18"/>
            </a:rPr>
            <a:t>payment card</a:t>
          </a:r>
        </a:p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hr-HR" sz="1100" kern="1200" noProof="0" dirty="0">
              <a:latin typeface="Life L2" panose="02020602060305020304" pitchFamily="18" charset="-18"/>
            </a:rPr>
            <a:t>e-money</a:t>
          </a:r>
        </a:p>
      </dsp:txBody>
      <dsp:txXfrm>
        <a:off x="3701562" y="1110216"/>
        <a:ext cx="854965" cy="1528931"/>
      </dsp:txXfrm>
    </dsp:sp>
    <dsp:sp modelId="{056839F7-358E-4304-8D54-3F354670CBD4}">
      <dsp:nvSpPr>
        <dsp:cNvPr id="0" name=""/>
        <dsp:cNvSpPr/>
      </dsp:nvSpPr>
      <dsp:spPr>
        <a:xfrm>
          <a:off x="3598914" y="357237"/>
          <a:ext cx="1522055" cy="1522055"/>
        </a:xfrm>
        <a:prstGeom prst="circularArrow">
          <a:avLst>
            <a:gd name="adj1" fmla="val 1476"/>
            <a:gd name="adj2" fmla="val 174789"/>
            <a:gd name="adj3" fmla="val 689114"/>
            <a:gd name="adj4" fmla="val 15214924"/>
            <a:gd name="adj5" fmla="val 1722"/>
          </a:avLst>
        </a:prstGeom>
        <a:solidFill>
          <a:schemeClr val="accent1">
            <a:tint val="60000"/>
            <a:hueOff val="0"/>
            <a:satOff val="0"/>
            <a:lumOff val="0"/>
            <a:alphaOff val="0"/>
          </a:schemeClr>
        </a:solidFill>
        <a:ln>
          <a:noFill/>
        </a:ln>
        <a:effectLst/>
      </dsp:spPr>
      <dsp:style>
        <a:lnRef idx="0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121FE532-057C-4FBF-9857-45BCF54CD44D}">
      <dsp:nvSpPr>
        <dsp:cNvPr id="0" name=""/>
        <dsp:cNvSpPr/>
      </dsp:nvSpPr>
      <dsp:spPr>
        <a:xfrm>
          <a:off x="3837980" y="509441"/>
          <a:ext cx="651050" cy="446477"/>
        </a:xfrm>
        <a:prstGeom prst="roundRect">
          <a:avLst>
            <a:gd name="adj" fmla="val 10000"/>
          </a:avLst>
        </a:prstGeom>
        <a:solidFill>
          <a:schemeClr val="accent1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20955" tIns="13970" rIns="20955" bIns="13970" numCol="1" spcCol="1270" anchor="ctr" anchorCtr="0">
          <a:noAutofit/>
        </a:bodyPr>
        <a:lstStyle/>
        <a:p>
          <a:pPr lvl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hr-HR" sz="1100" kern="1200" noProof="0" dirty="0">
              <a:solidFill>
                <a:schemeClr val="tx1"/>
              </a:solidFill>
              <a:latin typeface="Life L2" panose="02020602060305020304" pitchFamily="18" charset="-18"/>
            </a:rPr>
            <a:t>Source of funds</a:t>
          </a:r>
          <a:endParaRPr lang="en-GB" sz="1100" kern="1200" noProof="0" dirty="0">
            <a:solidFill>
              <a:schemeClr val="tx1"/>
            </a:solidFill>
          </a:endParaRPr>
        </a:p>
      </dsp:txBody>
      <dsp:txXfrm>
        <a:off x="3851057" y="522518"/>
        <a:ext cx="624896" cy="420323"/>
      </dsp:txXfrm>
    </dsp:sp>
    <dsp:sp modelId="{EB1EF505-E704-4071-BD78-73EEC70679BC}">
      <dsp:nvSpPr>
        <dsp:cNvPr id="0" name=""/>
        <dsp:cNvSpPr/>
      </dsp:nvSpPr>
      <dsp:spPr>
        <a:xfrm>
          <a:off x="4629714" y="1002320"/>
          <a:ext cx="1065731" cy="1672168"/>
        </a:xfrm>
        <a:prstGeom prst="roundRect">
          <a:avLst>
            <a:gd name="adj" fmla="val 10000"/>
          </a:avLst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3825" tIns="123825" rIns="123825" bIns="123825" numCol="1" spcCol="1270" anchor="t" anchorCtr="0">
          <a:noAutofit/>
        </a:bodyPr>
        <a:lstStyle/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hr-HR" sz="1100" kern="1200" noProof="0" dirty="0">
              <a:latin typeface="Life L2" panose="02020602060305020304" pitchFamily="18" charset="-18"/>
            </a:rPr>
            <a:t> user of payment service </a:t>
          </a:r>
          <a:r>
            <a:rPr lang="en-GB" sz="1100" i="1" kern="1200" noProof="0" dirty="0"/>
            <a:t>(</a:t>
          </a:r>
          <a:r>
            <a:rPr lang="hr-HR" sz="1100" i="1" kern="1200" noProof="0" dirty="0">
              <a:latin typeface="Life L2" panose="02020602060305020304" pitchFamily="18" charset="-18"/>
            </a:rPr>
            <a:t>consumer</a:t>
          </a:r>
          <a:r>
            <a:rPr lang="en-GB" sz="1100" i="1" kern="1200" noProof="0" dirty="0"/>
            <a:t>, </a:t>
          </a:r>
          <a:r>
            <a:rPr lang="hr-HR" sz="1100" i="1" kern="1200" noProof="0" dirty="0">
              <a:latin typeface="Life L2" panose="02020602060305020304" pitchFamily="18" charset="-18"/>
            </a:rPr>
            <a:t>business</a:t>
          </a:r>
          <a:r>
            <a:rPr lang="hr-HR" sz="1100" i="1" kern="1200" noProof="0" dirty="0" err="1">
              <a:latin typeface="Life L2" panose="02020602060305020304" pitchFamily="18" charset="-18"/>
            </a:rPr>
            <a:t> entity</a:t>
          </a:r>
          <a:r>
            <a:rPr lang="en-GB" sz="1100" i="1" kern="1200" noProof="0" dirty="0"/>
            <a:t>, </a:t>
          </a:r>
          <a:r>
            <a:rPr lang="hr-HR" sz="1100" i="1" kern="1200" noProof="0" dirty="0">
              <a:latin typeface="Life L2" panose="02020602060305020304" pitchFamily="18" charset="-18"/>
            </a:rPr>
            <a:t>credit institution</a:t>
          </a:r>
          <a:r>
            <a:rPr lang="en-GB" sz="1100" i="1" kern="1200" noProof="0" dirty="0"/>
            <a:t>) </a:t>
          </a:r>
          <a:endParaRPr lang="en-GB" sz="1100" i="1" kern="1200" noProof="0" dirty="0">
            <a:latin typeface="+mn-lt"/>
          </a:endParaRPr>
        </a:p>
      </dsp:txBody>
      <dsp:txXfrm>
        <a:off x="4660928" y="1033534"/>
        <a:ext cx="1003303" cy="1251418"/>
      </dsp:txXfrm>
    </dsp:sp>
    <dsp:sp modelId="{BCF265A9-595E-42C9-A9EC-F5BF5AC9FEA7}">
      <dsp:nvSpPr>
        <dsp:cNvPr id="0" name=""/>
        <dsp:cNvSpPr/>
      </dsp:nvSpPr>
      <dsp:spPr>
        <a:xfrm>
          <a:off x="4823435" y="2595602"/>
          <a:ext cx="651050" cy="258901"/>
        </a:xfrm>
        <a:prstGeom prst="roundRect">
          <a:avLst>
            <a:gd name="adj" fmla="val 10000"/>
          </a:avLst>
        </a:prstGeom>
        <a:solidFill>
          <a:schemeClr val="accent1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20955" tIns="13970" rIns="20955" bIns="13970" numCol="1" spcCol="1270" anchor="ctr" anchorCtr="0">
          <a:noAutofit/>
        </a:bodyPr>
        <a:lstStyle/>
        <a:p>
          <a:pPr lvl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hr-HR" sz="1100" kern="1200" noProof="0" dirty="0">
              <a:solidFill>
                <a:schemeClr val="tx1"/>
              </a:solidFill>
              <a:latin typeface="Life L2" panose="02020602060305020304" pitchFamily="18" charset="-18"/>
            </a:rPr>
            <a:t>Payee</a:t>
          </a:r>
          <a:endParaRPr lang="en-GB" sz="1100" kern="1200" noProof="0" dirty="0">
            <a:solidFill>
              <a:schemeClr val="tx1"/>
            </a:solidFill>
            <a:latin typeface="+mn-lt"/>
          </a:endParaRPr>
        </a:p>
      </dsp:txBody>
      <dsp:txXfrm>
        <a:off x="4831018" y="2603185"/>
        <a:ext cx="635884" cy="243735"/>
      </dsp:txXfrm>
    </dsp:sp>
  </dsp:spTree>
</dsp:drawing>
</file>

<file path=xl/diagrams/layout1.xml><?xml version="1.0" encoding="utf-8"?>
<dgm:layoutDef xmlns:dgm="http://schemas.openxmlformats.org/drawingml/2006/diagram" xmlns:a="http://schemas.openxmlformats.org/drawingml/2006/main" uniqueId="urn:microsoft.com/office/officeart/2005/8/layout/hProcess4">
  <dgm:title val=""/>
  <dgm:desc val=""/>
  <dgm:catLst>
    <dgm:cat type="process" pri="4000"/>
  </dgm:catLst>
  <dgm:sampData>
    <dgm:dataModel>
      <dgm:ptLst>
        <dgm:pt modelId="0" type="doc"/>
        <dgm:pt modelId="1">
          <dgm:prSet phldr="1"/>
        </dgm:pt>
        <dgm:pt modelId="11">
          <dgm:prSet phldr="1"/>
        </dgm:pt>
        <dgm:pt modelId="12">
          <dgm:prSet phldr="1"/>
        </dgm:pt>
        <dgm:pt modelId="2">
          <dgm:prSet phldr="1"/>
        </dgm:pt>
        <dgm:pt modelId="21">
          <dgm:prSet phldr="1"/>
        </dgm:pt>
        <dgm:pt modelId="22">
          <dgm:prSet phldr="1"/>
        </dgm:pt>
        <dgm:pt modelId="3">
          <dgm:prSet phldr="1"/>
        </dgm:pt>
        <dgm:pt modelId="31">
          <dgm:prSet phldr="1"/>
        </dgm:pt>
        <dgm:pt modelId="32">
          <dgm:prSet phldr="1"/>
        </dgm:pt>
      </dgm:ptLst>
      <dgm:cxnLst>
        <dgm:cxn modelId="4" srcId="0" destId="1" srcOrd="0" destOrd="0"/>
        <dgm:cxn modelId="5" srcId="0" destId="2" srcOrd="1" destOrd="0"/>
        <dgm:cxn modelId="6" srcId="0" destId="3" srcOrd="2" destOrd="0"/>
        <dgm:cxn modelId="13" srcId="1" destId="11" srcOrd="0" destOrd="0"/>
        <dgm:cxn modelId="14" srcId="1" destId="12" srcOrd="1" destOrd="0"/>
        <dgm:cxn modelId="23" srcId="2" destId="21" srcOrd="0" destOrd="0"/>
        <dgm:cxn modelId="24" srcId="2" destId="22" srcOrd="1" destOrd="0"/>
        <dgm:cxn modelId="33" srcId="3" destId="31" srcOrd="0" destOrd="0"/>
        <dgm:cxn modelId="34" srcId="3" destId="32" srcOrd="1" destOrd="0"/>
      </dgm:cxnLst>
      <dgm:bg/>
      <dgm:whole/>
    </dgm:dataModel>
  </dgm:sampData>
  <dgm:styleData>
    <dgm:dataModel>
      <dgm:ptLst>
        <dgm:pt modelId="0" type="doc"/>
        <dgm:pt modelId="1"/>
        <dgm:pt modelId="11"/>
        <dgm:pt modelId="2"/>
        <dgm:pt modelId="21"/>
      </dgm:ptLst>
      <dgm:cxnLst>
        <dgm:cxn modelId="4" srcId="0" destId="1" srcOrd="0" destOrd="0"/>
        <dgm:cxn modelId="5" srcId="0" destId="2" srcOrd="1" destOrd="0"/>
        <dgm:cxn modelId="13" srcId="1" destId="11" srcOrd="0" destOrd="0"/>
        <dgm:cxn modelId="23" srcId="2" destId="21" srcOrd="0" destOrd="0"/>
      </dgm:cxnLst>
      <dgm:bg/>
      <dgm:whole/>
    </dgm:dataModel>
  </dgm:styleData>
  <dgm:clrData>
    <dgm:dataModel>
      <dgm:ptLst>
        <dgm:pt modelId="0" type="doc"/>
        <dgm:pt modelId="1"/>
        <dgm:pt modelId="11"/>
        <dgm:pt modelId="2"/>
        <dgm:pt modelId="21"/>
        <dgm:pt modelId="3"/>
        <dgm:pt modelId="31"/>
        <dgm:pt modelId="4"/>
        <dgm:pt modelId="41"/>
      </dgm:ptLst>
      <dgm:cxnLst>
        <dgm:cxn modelId="5" srcId="0" destId="1" srcOrd="0" destOrd="0"/>
        <dgm:cxn modelId="6" srcId="0" destId="2" srcOrd="1" destOrd="0"/>
        <dgm:cxn modelId="7" srcId="0" destId="3" srcOrd="2" destOrd="0"/>
        <dgm:cxn modelId="8" srcId="0" destId="4" srcOrd="3" destOrd="0"/>
        <dgm:cxn modelId="13" srcId="1" destId="11" srcOrd="0" destOrd="0"/>
        <dgm:cxn modelId="23" srcId="2" destId="21" srcOrd="0" destOrd="0"/>
        <dgm:cxn modelId="33" srcId="3" destId="31" srcOrd="0" destOrd="0"/>
        <dgm:cxn modelId="43" srcId="4" destId="41" srcOrd="0" destOrd="0"/>
      </dgm:cxnLst>
      <dgm:bg/>
      <dgm:whole/>
    </dgm:dataModel>
  </dgm:clrData>
  <dgm:layoutNode name="Name0">
    <dgm:varLst>
      <dgm:dir/>
      <dgm:animLvl val="lvl"/>
      <dgm:resizeHandles val="exact"/>
    </dgm:varLst>
    <dgm:alg type="composite"/>
    <dgm:shape xmlns:r="http://schemas.openxmlformats.org/officeDocument/2006/relationships" r:blip="">
      <dgm:adjLst/>
    </dgm:shape>
    <dgm:presOf/>
    <dgm:constrLst>
      <dgm:constr type="w" for="ch" forName="tSp" refType="w"/>
      <dgm:constr type="h" for="ch" forName="tSp" refType="h" fact="0.15"/>
      <dgm:constr type="l" for="ch" forName="tSp"/>
      <dgm:constr type="t" for="ch" forName="tSp"/>
      <dgm:constr type="w" for="ch" forName="bSp" refType="w"/>
      <dgm:constr type="h" for="ch" forName="bSp" refType="h" fact="0.15"/>
      <dgm:constr type="l" for="ch" forName="bSp"/>
      <dgm:constr type="t" for="ch" forName="bSp" refType="h" fact="0.85"/>
      <dgm:constr type="w" for="ch" forName="process" refType="w"/>
      <dgm:constr type="h" for="ch" forName="process" refType="h" fact="0.7"/>
      <dgm:constr type="l" for="ch" forName="process"/>
      <dgm:constr type="t" for="ch" forName="process" refType="h" fact="0.15"/>
    </dgm:constrLst>
    <dgm:ruleLst/>
    <dgm:layoutNode name="tSp">
      <dgm:alg type="sp"/>
      <dgm:shape xmlns:r="http://schemas.openxmlformats.org/officeDocument/2006/relationships" r:blip="">
        <dgm:adjLst/>
      </dgm:shape>
      <dgm:presOf/>
      <dgm:constrLst/>
      <dgm:ruleLst/>
    </dgm:layoutNode>
    <dgm:layoutNode name="bSp">
      <dgm:alg type="sp"/>
      <dgm:shape xmlns:r="http://schemas.openxmlformats.org/officeDocument/2006/relationships" r:blip="">
        <dgm:adjLst/>
      </dgm:shape>
      <dgm:presOf/>
      <dgm:constrLst/>
      <dgm:ruleLst/>
    </dgm:layoutNode>
    <dgm:layoutNode name="process">
      <dgm:choose name="Name1">
        <dgm:if name="Name2" func="var" arg="dir" op="equ" val="norm">
          <dgm:alg type="lin">
            <dgm:param type="linDir" val="fromL"/>
          </dgm:alg>
        </dgm:if>
        <dgm:else name="Name3">
          <dgm:alg type="lin">
            <dgm:param type="linDir" val="fromR"/>
          </dgm:alg>
        </dgm:else>
      </dgm:choose>
      <dgm:shape xmlns:r="http://schemas.openxmlformats.org/officeDocument/2006/relationships" r:blip="">
        <dgm:adjLst/>
      </dgm:shape>
      <dgm:presOf/>
      <dgm:constrLst>
        <dgm:constr type="w" for="ch" forName="composite1" refType="w"/>
        <dgm:constr type="w" for="ch" forName="composite2" refType="w" refFor="ch" refForName="composite1" op="equ"/>
        <dgm:constr type="h" for="ch" forName="composite1" refType="h"/>
        <dgm:constr type="h" for="ch" forName="composite2" refType="h" refFor="ch" refForName="composite1" op="equ"/>
        <dgm:constr type="primFontSz" for="des" forName="parentNode1" val="65"/>
        <dgm:constr type="primFontSz" for="des" forName="parentNode2" refType="primFontSz" refFor="des" refForName="parentNode1" op="equ"/>
        <dgm:constr type="secFontSz" for="des" forName="childNode1tx" val="65"/>
        <dgm:constr type="secFontSz" for="des" forName="childNode2tx" refType="secFontSz" refFor="des" refForName="childNode1tx" op="equ"/>
        <dgm:constr type="w" for="des" ptType="sibTrans" refType="w" refFor="ch" refForName="composite1" op="equ" fact="0.05"/>
      </dgm:constrLst>
      <dgm:ruleLst/>
      <dgm:forEach name="Name4" axis="ch" ptType="node" step="2">
        <dgm:layoutNode name="composite1">
          <dgm:alg type="composite">
            <dgm:param type="ar" val="0.943"/>
          </dgm:alg>
          <dgm:shape xmlns:r="http://schemas.openxmlformats.org/officeDocument/2006/relationships" r:blip="">
            <dgm:adjLst/>
          </dgm:shape>
          <dgm:presOf/>
          <dgm:choose name="Name5">
            <dgm:if name="Name6" func="var" arg="dir" op="equ" val="norm">
              <dgm:constrLst>
                <dgm:constr type="h" refType="w" fact="1.06"/>
                <dgm:constr type="w" for="ch" forName="dummyNode1" refType="w"/>
                <dgm:constr type="h" for="ch" forName="dummyNode1" refType="h"/>
                <dgm:constr type="t" for="ch" forName="dummyNode1"/>
                <dgm:constr type="l" for="ch" forName="dummyNode1"/>
                <dgm:constr type="w" for="ch" forName="childNode1" refType="w" fact="0.9"/>
                <dgm:constr type="h" for="ch" forName="childNode1" refType="h" fact="0.7"/>
                <dgm:constr type="t" for="ch" forName="childNode1" refType="h" fact="0.15"/>
                <dgm:constr type="l" for="ch" forName="childNode1"/>
                <dgm:constr type="w" for="ch" forName="childNode1tx" refType="w" fact="0.9"/>
                <dgm:constr type="h" for="ch" forName="childNode1tx" refType="h" fact="0.55"/>
                <dgm:constr type="t" for="ch" forName="childNode1tx" refType="h" fact="0.15"/>
                <dgm:constr type="l" for="ch" forName="childNode1tx"/>
                <dgm:constr type="w" for="ch" forName="parentNode1" refType="w" fact="0.8"/>
                <dgm:constr type="h" for="ch" forName="parentNode1" refType="h" fact="0.3"/>
                <dgm:constr type="t" for="ch" forName="parentNode1" refType="h" fact="0.7"/>
                <dgm:constr type="l" for="ch" forName="parentNode1" refType="w" fact="0.2"/>
                <dgm:constr type="w" for="ch" forName="connSite1" refType="w" fact="0.01"/>
                <dgm:constr type="h" for="ch" forName="connSite1" refType="h" fact="0.01"/>
                <dgm:constr type="t" for="ch" forName="connSite1"/>
                <dgm:constr type="l" for="ch" forName="connSite1" refType="w" fact="0.35"/>
              </dgm:constrLst>
            </dgm:if>
            <dgm:else name="Name7">
              <dgm:constrLst>
                <dgm:constr type="h" refType="w" fact="1.06"/>
                <dgm:constr type="w" for="ch" forName="dummyNode1" refType="w"/>
                <dgm:constr type="h" for="ch" forName="dummyNode1" refType="h"/>
                <dgm:constr type="t" for="ch" forName="dummyNode1"/>
                <dgm:constr type="l" for="ch" forName="dummyNode1"/>
                <dgm:constr type="w" for="ch" forName="childNode1" refType="w" fact="0.9"/>
                <dgm:constr type="h" for="ch" forName="childNode1" refType="h" fact="0.7"/>
                <dgm:constr type="t" for="ch" forName="childNode1" refType="h" fact="0.15"/>
                <dgm:constr type="l" for="ch" forName="childNode1" refType="w" fact="0.1"/>
                <dgm:constr type="w" for="ch" forName="childNode1tx" refType="w" fact="0.9"/>
                <dgm:constr type="h" for="ch" forName="childNode1tx" refType="h" fact="0.55"/>
                <dgm:constr type="t" for="ch" forName="childNode1tx" refType="h" fact="0.15"/>
                <dgm:constr type="l" for="ch" forName="childNode1tx" refType="w" fact="0.1"/>
                <dgm:constr type="w" for="ch" forName="parentNode1" refType="w" fact="0.8"/>
                <dgm:constr type="h" for="ch" forName="parentNode1" refType="h" fact="0.3"/>
                <dgm:constr type="t" for="ch" forName="parentNode1" refType="h" fact="0.7"/>
                <dgm:constr type="l" for="ch" forName="parentNode1"/>
                <dgm:constr type="w" for="ch" forName="connSite1" refType="w" fact="0.01"/>
                <dgm:constr type="h" for="ch" forName="connSite1" refType="h" fact="0.01"/>
                <dgm:constr type="t" for="ch" forName="connSite1"/>
                <dgm:constr type="l" for="ch" forName="connSite1" refType="w" fact="0.65"/>
              </dgm:constrLst>
            </dgm:else>
          </dgm:choose>
          <dgm:ruleLst/>
          <dgm:layoutNode name="dummyNode1">
            <dgm:alg type="sp"/>
            <dgm:shape xmlns:r="http://schemas.openxmlformats.org/officeDocument/2006/relationships" type="rect" r:blip="" hideGeom="1">
              <dgm:adjLst/>
            </dgm:shape>
            <dgm:presOf/>
            <dgm:constrLst/>
            <dgm:ruleLst/>
          </dgm:layoutNode>
          <dgm:layoutNode name="childNode1" styleLbl="bgAcc1">
            <dgm:varLst>
              <dgm:bulletEnabled val="1"/>
            </dgm:varLst>
            <dgm:alg type="sp"/>
            <dgm:shape xmlns:r="http://schemas.openxmlformats.org/officeDocument/2006/relationships" type="roundRect" r:blip="">
              <dgm:adjLst>
                <dgm:adj idx="1" val="0.1"/>
              </dgm:adjLst>
            </dgm:shape>
            <dgm:presOf axis="des" ptType="node"/>
            <dgm:constrLst/>
            <dgm:ruleLst/>
          </dgm:layoutNode>
          <dgm:layoutNode name="childNode1tx" styleLbl="bgAcc1">
            <dgm:varLst>
              <dgm:bulletEnabled val="1"/>
            </dgm:varLst>
            <dgm:alg type="tx">
              <dgm:param type="stBulletLvl" val="1"/>
            </dgm:alg>
            <dgm:shape xmlns:r="http://schemas.openxmlformats.org/officeDocument/2006/relationships" type="roundRect" r:blip="" hideGeom="1">
              <dgm:adjLst>
                <dgm:adj idx="1" val="0.1"/>
              </dgm:adjLst>
            </dgm:shape>
            <dgm:presOf axis="des" ptType="node"/>
            <dgm:constrLst>
              <dgm:constr type="secFontSz" val="65"/>
              <dgm:constr type="primFontSz" refType="secFontSz"/>
              <dgm:constr type="tMarg" refType="secFontSz" fact="0.15"/>
              <dgm:constr type="bMarg" refType="secFontSz" fact="0.15"/>
              <dgm:constr type="lMarg" refType="secFontSz" fact="0.15"/>
              <dgm:constr type="rMarg" refType="secFontSz" fact="0.15"/>
            </dgm:constrLst>
            <dgm:ruleLst>
              <dgm:rule type="secFontSz" val="5" fact="NaN" max="NaN"/>
            </dgm:ruleLst>
          </dgm:layoutNode>
          <dgm:layoutNode name="parentNode1" styleLbl="node1">
            <dgm:varLst>
              <dgm:chMax val="1"/>
              <dgm:bulletEnabled val="1"/>
            </dgm:varLst>
            <dgm:alg type="tx"/>
            <dgm:shape xmlns:r="http://schemas.openxmlformats.org/officeDocument/2006/relationships" type="roundRect" r:blip="">
              <dgm:adjLst>
                <dgm:adj idx="1" val="0.1"/>
              </dgm:adjLst>
            </dgm:shape>
            <dgm:presOf axis="self"/>
            <dgm:constrLst>
              <dgm:constr type="tMarg" refType="primFontSz" fact="0.1"/>
              <dgm:constr type="bMarg" refType="primFontSz" fact="0.1"/>
              <dgm:constr type="lMarg" refType="primFontSz" fact="0.15"/>
              <dgm:constr type="rMarg" refType="primFontSz" fact="0.15"/>
            </dgm:constrLst>
            <dgm:ruleLst>
              <dgm:rule type="primFontSz" val="5" fact="NaN" max="NaN"/>
            </dgm:ruleLst>
          </dgm:layoutNode>
          <dgm:layoutNode name="connSite1" moveWith="childNode1">
            <dgm:alg type="sp"/>
            <dgm:shape xmlns:r="http://schemas.openxmlformats.org/officeDocument/2006/relationships" r:blip="">
              <dgm:adjLst/>
            </dgm:shape>
            <dgm:presOf/>
            <dgm:constrLst/>
            <dgm:ruleLst/>
          </dgm:layoutNode>
        </dgm:layoutNode>
        <dgm:forEach name="Name8" axis="followSib" ptType="sibTrans" cnt="1">
          <dgm:layoutNode name="Name9">
            <dgm:alg type="conn">
              <dgm:param type="connRout" val="curve"/>
              <dgm:param type="srcNode" val="parentNode1"/>
              <dgm:param type="dstNode" val="connSite2"/>
              <dgm:param type="begPts" val="bCtr"/>
              <dgm:param type="endPts" val="bCtr"/>
            </dgm:alg>
            <dgm:shape xmlns:r="http://schemas.openxmlformats.org/officeDocument/2006/relationships" type="conn" r:blip="" zOrderOff="-2">
              <dgm:adjLst/>
            </dgm:shape>
            <dgm:presOf axis="self"/>
            <dgm:choose name="Name10">
              <dgm:if name="Name11" func="var" arg="dir" op="equ" val="norm">
                <dgm:constrLst>
                  <dgm:constr type="h" refType="w" fact="0.35"/>
                  <dgm:constr type="wArH" refType="h"/>
                  <dgm:constr type="hArH" refType="h"/>
                  <dgm:constr type="connDist"/>
                  <dgm:constr type="diam" refType="connDist" fact="-1.15"/>
                  <dgm:constr type="begPad"/>
                  <dgm:constr type="endPad"/>
                </dgm:constrLst>
              </dgm:if>
              <dgm:else name="Name12">
                <dgm:constrLst>
                  <dgm:constr type="h" refType="w" fact="0.35"/>
                  <dgm:constr type="wArH" refType="h"/>
                  <dgm:constr type="hArH" refType="h"/>
                  <dgm:constr type="connDist"/>
                  <dgm:constr type="diam" refType="connDist" fact="1.15"/>
                  <dgm:constr type="begPad"/>
                  <dgm:constr type="endPad"/>
                </dgm:constrLst>
              </dgm:else>
            </dgm:choose>
            <dgm:ruleLst/>
          </dgm:layoutNode>
        </dgm:forEach>
        <dgm:forEach name="Name13" axis="followSib" ptType="node" cnt="1">
          <dgm:layoutNode name="composite2">
            <dgm:alg type="composite">
              <dgm:param type="ar" val="0.943"/>
            </dgm:alg>
            <dgm:shape xmlns:r="http://schemas.openxmlformats.org/officeDocument/2006/relationships" r:blip="">
              <dgm:adjLst/>
            </dgm:shape>
            <dgm:presOf/>
            <dgm:choose name="Name14">
              <dgm:if name="Name15" func="var" arg="dir" op="equ" val="norm">
                <dgm:constrLst>
                  <dgm:constr type="h" refType="w" fact="1.06"/>
                  <dgm:constr type="w" for="ch" forName="dummyNode2" refType="w"/>
                  <dgm:constr type="h" for="ch" forName="dummyNode2" refType="h"/>
                  <dgm:constr type="t" for="ch" forName="dummyNode2"/>
                  <dgm:constr type="l" for="ch" forName="dummyNode2"/>
                  <dgm:constr type="w" for="ch" forName="childNode2" refType="w" fact="0.9"/>
                  <dgm:constr type="h" for="ch" forName="childNode2" refType="h" fact="0.7"/>
                  <dgm:constr type="t" for="ch" forName="childNode2" refType="h" fact="0.15"/>
                  <dgm:constr type="l" for="ch" forName="childNode2"/>
                  <dgm:constr type="w" for="ch" forName="childNode2tx" refType="w" fact="0.9"/>
                  <dgm:constr type="h" for="ch" forName="childNode2tx" refType="h" fact="0.55"/>
                  <dgm:constr type="t" for="ch" forName="childNode2tx" refType="h" fact="0.3"/>
                  <dgm:constr type="l" for="ch" forName="childNode2tx"/>
                  <dgm:constr type="w" for="ch" forName="parentNode2" refType="w" fact="0.8"/>
                  <dgm:constr type="h" for="ch" forName="parentNode2" refType="h" fact="0.3"/>
                  <dgm:constr type="t" for="ch" forName="parentNode2"/>
                  <dgm:constr type="l" for="ch" forName="parentNode2" refType="w" fact="0.2"/>
                  <dgm:constr type="w" for="ch" forName="connSite2" refType="w" fact="0.01"/>
                  <dgm:constr type="h" for="ch" forName="connSite2" refType="h" fact="0.01"/>
                  <dgm:constr type="t" for="ch" forName="connSite2" refType="h" fact="0.99"/>
                  <dgm:constr type="l" for="ch" forName="connSite2" refType="w" fact="0.25"/>
                </dgm:constrLst>
              </dgm:if>
              <dgm:else name="Name16">
                <dgm:constrLst>
                  <dgm:constr type="h" refType="w" fact="1.06"/>
                  <dgm:constr type="w" for="ch" forName="dummyNode2" refType="w"/>
                  <dgm:constr type="h" for="ch" forName="dummyNode2" refType="h"/>
                  <dgm:constr type="t" for="ch" forName="dummyNode2"/>
                  <dgm:constr type="l" for="ch" forName="dummyNode2"/>
                  <dgm:constr type="w" for="ch" forName="childNode2" refType="w" fact="0.9"/>
                  <dgm:constr type="h" for="ch" forName="childNode2" refType="h" fact="0.7"/>
                  <dgm:constr type="t" for="ch" forName="childNode2" refType="h" fact="0.15"/>
                  <dgm:constr type="l" for="ch" forName="childNode2" refType="w" fact="0.1"/>
                  <dgm:constr type="w" for="ch" forName="childNode2tx" refType="w" fact="0.9"/>
                  <dgm:constr type="h" for="ch" forName="childNode2tx" refType="h" fact="0.55"/>
                  <dgm:constr type="t" for="ch" forName="childNode2tx" refType="h" fact="0.3"/>
                  <dgm:constr type="l" for="ch" forName="childNode2tx" refType="w" fact="0.1"/>
                  <dgm:constr type="w" for="ch" forName="parentNode2" refType="w" fact="0.8"/>
                  <dgm:constr type="h" for="ch" forName="parentNode2" refType="h" fact="0.3"/>
                  <dgm:constr type="t" for="ch" forName="parentNode2"/>
                  <dgm:constr type="l" for="ch" forName="parentNode2"/>
                  <dgm:constr type="w" for="ch" forName="connSite2" refType="w" fact="0.01"/>
                  <dgm:constr type="h" for="ch" forName="connSite2" refType="h" fact="0.01"/>
                  <dgm:constr type="t" for="ch" forName="connSite2" refType="h" fact="0.99"/>
                  <dgm:constr type="l" for="ch" forName="connSite2" refType="w" fact="0.85"/>
                </dgm:constrLst>
              </dgm:else>
            </dgm:choose>
            <dgm:ruleLst/>
            <dgm:layoutNode name="dummyNode2">
              <dgm:alg type="sp"/>
              <dgm:shape xmlns:r="http://schemas.openxmlformats.org/officeDocument/2006/relationships" type="rect" r:blip="" hideGeom="1">
                <dgm:adjLst/>
              </dgm:shape>
              <dgm:presOf/>
              <dgm:constrLst/>
              <dgm:ruleLst/>
            </dgm:layoutNode>
            <dgm:layoutNode name="childNode2" styleLbl="bgAcc1">
              <dgm:varLst>
                <dgm:bulletEnabled val="1"/>
              </dgm:varLst>
              <dgm:alg type="sp"/>
              <dgm:shape xmlns:r="http://schemas.openxmlformats.org/officeDocument/2006/relationships" type="roundRect" r:blip="">
                <dgm:adjLst>
                  <dgm:adj idx="1" val="0.1"/>
                </dgm:adjLst>
              </dgm:shape>
              <dgm:presOf axis="des" ptType="node"/>
              <dgm:constrLst/>
              <dgm:ruleLst/>
            </dgm:layoutNode>
            <dgm:layoutNode name="childNode2tx" styleLbl="bgAcc1">
              <dgm:varLst>
                <dgm:bulletEnabled val="1"/>
              </dgm:varLst>
              <dgm:alg type="tx">
                <dgm:param type="stBulletLvl" val="1"/>
              </dgm:alg>
              <dgm:shape xmlns:r="http://schemas.openxmlformats.org/officeDocument/2006/relationships" type="roundRect" r:blip="" hideGeom="1">
                <dgm:adjLst>
                  <dgm:adj idx="1" val="0.1"/>
                </dgm:adjLst>
              </dgm:shape>
              <dgm:presOf axis="des" ptType="node"/>
              <dgm:constrLst>
                <dgm:constr type="secFontSz" val="65"/>
                <dgm:constr type="primFontSz" refType="secFontSz"/>
                <dgm:constr type="tMarg" refType="secFontSz" fact="0.15"/>
                <dgm:constr type="bMarg" refType="secFontSz" fact="0.15"/>
                <dgm:constr type="lMarg" refType="secFontSz" fact="0.15"/>
                <dgm:constr type="rMarg" refType="secFontSz" fact="0.15"/>
              </dgm:constrLst>
              <dgm:ruleLst>
                <dgm:rule type="secFontSz" val="5" fact="NaN" max="NaN"/>
              </dgm:ruleLst>
            </dgm:layoutNode>
            <dgm:layoutNode name="parentNode2" styleLbl="node1">
              <dgm:varLst>
                <dgm:chMax val="0"/>
                <dgm:bulletEnabled val="1"/>
              </dgm:varLst>
              <dgm:alg type="tx"/>
              <dgm:shape xmlns:r="http://schemas.openxmlformats.org/officeDocument/2006/relationships" type="roundRect" r:blip="">
                <dgm:adjLst>
                  <dgm:adj idx="1" val="0.1"/>
                </dgm:adjLst>
              </dgm:shape>
              <dgm:presOf axis="self"/>
              <dgm:constrLst>
                <dgm:constr type="tMarg" refType="primFontSz" fact="0.1"/>
                <dgm:constr type="bMarg" refType="primFontSz" fact="0.1"/>
                <dgm:constr type="lMarg" refType="primFontSz" fact="0.15"/>
                <dgm:constr type="rMarg" refType="primFontSz" fact="0.15"/>
              </dgm:constrLst>
              <dgm:ruleLst>
                <dgm:rule type="primFontSz" val="5" fact="NaN" max="NaN"/>
              </dgm:ruleLst>
            </dgm:layoutNode>
            <dgm:layoutNode name="connSite2" moveWith="childNode2">
              <dgm:alg type="sp"/>
              <dgm:shape xmlns:r="http://schemas.openxmlformats.org/officeDocument/2006/relationships" r:blip="">
                <dgm:adjLst/>
              </dgm:shape>
              <dgm:presOf/>
              <dgm:constrLst/>
              <dgm:ruleLst/>
            </dgm:layoutNode>
          </dgm:layoutNode>
          <dgm:forEach name="Name17" axis="followSib" ptType="sibTrans" cnt="1">
            <dgm:layoutNode name="Name18">
              <dgm:alg type="conn">
                <dgm:param type="connRout" val="curve"/>
                <dgm:param type="srcNode" val="parentNode2"/>
                <dgm:param type="dstNode" val="connSite1"/>
                <dgm:param type="begPts" val="tCtr"/>
                <dgm:param type="endPts" val="tCtr"/>
              </dgm:alg>
              <dgm:shape xmlns:r="http://schemas.openxmlformats.org/officeDocument/2006/relationships" type="conn" r:blip="" zOrderOff="-2">
                <dgm:adjLst/>
              </dgm:shape>
              <dgm:presOf axis="self"/>
              <dgm:choose name="Name19">
                <dgm:if name="Name20" func="var" arg="dir" op="equ" val="norm">
                  <dgm:constrLst>
                    <dgm:constr type="h" refType="w" fact="0.35"/>
                    <dgm:constr type="wArH" refType="h"/>
                    <dgm:constr type="hArH" refType="h"/>
                    <dgm:constr type="connDist"/>
                    <dgm:constr type="diam" refType="connDist" fact="1.15"/>
                    <dgm:constr type="begPad"/>
                    <dgm:constr type="endPad"/>
                  </dgm:constrLst>
                </dgm:if>
                <dgm:else name="Name21">
                  <dgm:constrLst>
                    <dgm:constr type="h" refType="w" fact="0.35"/>
                    <dgm:constr type="wArH" refType="h"/>
                    <dgm:constr type="hArH" refType="h"/>
                    <dgm:constr type="connDist"/>
                    <dgm:constr type="diam" refType="connDist" fact="-1.15"/>
                    <dgm:constr type="begPad"/>
                    <dgm:constr type="endPad"/>
                  </dgm:constrLst>
                </dgm:else>
              </dgm:choose>
              <dgm:ruleLst/>
            </dgm:layoutNode>
          </dgm:forEach>
        </dgm:forEach>
      </dgm:forEach>
    </dgm:layoutNode>
  </dgm:layoutNode>
</dgm:layoutDef>
</file>

<file path=xl/diagrams/quickStyle1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6.xml"/><Relationship Id="rId2" Type="http://schemas.openxmlformats.org/officeDocument/2006/relationships/chart" Target="../charts/chart15.xml"/><Relationship Id="rId1" Type="http://schemas.openxmlformats.org/officeDocument/2006/relationships/chart" Target="../charts/chart14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diagramQuickStyle" Target="../diagrams/quickStyle1.xml"/><Relationship Id="rId2" Type="http://schemas.openxmlformats.org/officeDocument/2006/relationships/diagramLayout" Target="../diagrams/layout1.xml"/><Relationship Id="rId1" Type="http://schemas.openxmlformats.org/officeDocument/2006/relationships/diagramData" Target="../diagrams/data1.xml"/><Relationship Id="rId5" Type="http://schemas.microsoft.com/office/2007/relationships/diagramDrawing" Target="../diagrams/drawing1.xml"/><Relationship Id="rId4" Type="http://schemas.openxmlformats.org/officeDocument/2006/relationships/diagramColors" Target="../diagrams/colors1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161925</xdr:colOff>
      <xdr:row>3</xdr:row>
      <xdr:rowOff>4761</xdr:rowOff>
    </xdr:from>
    <xdr:to>
      <xdr:col>15</xdr:col>
      <xdr:colOff>574725</xdr:colOff>
      <xdr:row>20</xdr:row>
      <xdr:rowOff>133349</xdr:rowOff>
    </xdr:to>
    <xdr:graphicFrame macro="">
      <xdr:nvGraphicFramePr>
        <xdr:cNvPr id="4" name="Grafikon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491067</xdr:colOff>
      <xdr:row>2</xdr:row>
      <xdr:rowOff>115360</xdr:rowOff>
    </xdr:from>
    <xdr:to>
      <xdr:col>25</xdr:col>
      <xdr:colOff>370467</xdr:colOff>
      <xdr:row>20</xdr:row>
      <xdr:rowOff>78593</xdr:rowOff>
    </xdr:to>
    <xdr:graphicFrame macro="">
      <xdr:nvGraphicFramePr>
        <xdr:cNvPr id="5" name="Grafikon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9525</xdr:colOff>
      <xdr:row>27</xdr:row>
      <xdr:rowOff>42862</xdr:rowOff>
    </xdr:from>
    <xdr:to>
      <xdr:col>15</xdr:col>
      <xdr:colOff>422325</xdr:colOff>
      <xdr:row>45</xdr:row>
      <xdr:rowOff>8212</xdr:rowOff>
    </xdr:to>
    <xdr:graphicFrame macro="">
      <xdr:nvGraphicFramePr>
        <xdr:cNvPr id="6" name="Grafikon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514350</xdr:colOff>
      <xdr:row>27</xdr:row>
      <xdr:rowOff>71437</xdr:rowOff>
    </xdr:from>
    <xdr:to>
      <xdr:col>25</xdr:col>
      <xdr:colOff>393750</xdr:colOff>
      <xdr:row>45</xdr:row>
      <xdr:rowOff>36787</xdr:rowOff>
    </xdr:to>
    <xdr:graphicFrame macro="">
      <xdr:nvGraphicFramePr>
        <xdr:cNvPr id="3" name="Grafiko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714372</xdr:colOff>
      <xdr:row>5</xdr:row>
      <xdr:rowOff>1586</xdr:rowOff>
    </xdr:from>
    <xdr:to>
      <xdr:col>18</xdr:col>
      <xdr:colOff>174625</xdr:colOff>
      <xdr:row>21</xdr:row>
      <xdr:rowOff>134937</xdr:rowOff>
    </xdr:to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9F0C51F4-8C96-448C-933C-A858130094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23813</xdr:colOff>
      <xdr:row>23</xdr:row>
      <xdr:rowOff>73025</xdr:rowOff>
    </xdr:from>
    <xdr:to>
      <xdr:col>5</xdr:col>
      <xdr:colOff>603251</xdr:colOff>
      <xdr:row>40</xdr:row>
      <xdr:rowOff>117475</xdr:rowOff>
    </xdr:to>
    <xdr:graphicFrame macro="">
      <xdr:nvGraphicFramePr>
        <xdr:cNvPr id="3" name="Grafikon 2">
          <a:extLst>
            <a:ext uri="{FF2B5EF4-FFF2-40B4-BE49-F238E27FC236}">
              <a16:creationId xmlns:a16="http://schemas.microsoft.com/office/drawing/2014/main" id="{F9C6DC2F-3532-4BFA-B5B2-24754C289B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31749</xdr:colOff>
      <xdr:row>23</xdr:row>
      <xdr:rowOff>17462</xdr:rowOff>
    </xdr:from>
    <xdr:to>
      <xdr:col>20</xdr:col>
      <xdr:colOff>349249</xdr:colOff>
      <xdr:row>40</xdr:row>
      <xdr:rowOff>61912</xdr:rowOff>
    </xdr:to>
    <xdr:graphicFrame macro="">
      <xdr:nvGraphicFramePr>
        <xdr:cNvPr id="7" name="Grafikon 6">
          <a:extLst>
            <a:ext uri="{FF2B5EF4-FFF2-40B4-BE49-F238E27FC236}">
              <a16:creationId xmlns:a16="http://schemas.microsoft.com/office/drawing/2014/main" id="{9C433FD9-0A10-4BE9-B990-C0F2656717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0</xdr:colOff>
      <xdr:row>23</xdr:row>
      <xdr:rowOff>87312</xdr:rowOff>
    </xdr:from>
    <xdr:to>
      <xdr:col>11</xdr:col>
      <xdr:colOff>412751</xdr:colOff>
      <xdr:row>40</xdr:row>
      <xdr:rowOff>131762</xdr:rowOff>
    </xdr:to>
    <xdr:graphicFrame macro="">
      <xdr:nvGraphicFramePr>
        <xdr:cNvPr id="5" name="Grafikon 4">
          <a:extLst>
            <a:ext uri="{FF2B5EF4-FFF2-40B4-BE49-F238E27FC236}">
              <a16:creationId xmlns:a16="http://schemas.microsoft.com/office/drawing/2014/main" id="{85242887-20B2-42BC-980D-E0C7893196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536574</xdr:colOff>
      <xdr:row>5</xdr:row>
      <xdr:rowOff>0</xdr:rowOff>
    </xdr:from>
    <xdr:to>
      <xdr:col>19</xdr:col>
      <xdr:colOff>57150</xdr:colOff>
      <xdr:row>24</xdr:row>
      <xdr:rowOff>57150</xdr:rowOff>
    </xdr:to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E49D5436-EA27-4787-A586-240A4BB110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461815</xdr:colOff>
      <xdr:row>4</xdr:row>
      <xdr:rowOff>181263</xdr:rowOff>
    </xdr:from>
    <xdr:to>
      <xdr:col>15</xdr:col>
      <xdr:colOff>467590</xdr:colOff>
      <xdr:row>26</xdr:row>
      <xdr:rowOff>51953</xdr:rowOff>
    </xdr:to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C24EB3B7-BB42-4AFE-8571-E7BCDFF240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250823</xdr:colOff>
      <xdr:row>2</xdr:row>
      <xdr:rowOff>158069</xdr:rowOff>
    </xdr:from>
    <xdr:to>
      <xdr:col>13</xdr:col>
      <xdr:colOff>305252</xdr:colOff>
      <xdr:row>18</xdr:row>
      <xdr:rowOff>64407</xdr:rowOff>
    </xdr:to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341313</xdr:colOff>
      <xdr:row>4</xdr:row>
      <xdr:rowOff>41274</xdr:rowOff>
    </xdr:from>
    <xdr:to>
      <xdr:col>14</xdr:col>
      <xdr:colOff>476250</xdr:colOff>
      <xdr:row>20</xdr:row>
      <xdr:rowOff>53974</xdr:rowOff>
    </xdr:to>
    <xdr:graphicFrame macro="">
      <xdr:nvGraphicFramePr>
        <xdr:cNvPr id="4" name="Grafikon 3">
          <a:extLst>
            <a:ext uri="{FF2B5EF4-FFF2-40B4-BE49-F238E27FC236}">
              <a16:creationId xmlns:a16="http://schemas.microsoft.com/office/drawing/2014/main" id="{E40D569E-6EC6-4A1B-8E1F-BC5B497017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190500</xdr:colOff>
      <xdr:row>4</xdr:row>
      <xdr:rowOff>40821</xdr:rowOff>
    </xdr:from>
    <xdr:to>
      <xdr:col>13</xdr:col>
      <xdr:colOff>95250</xdr:colOff>
      <xdr:row>18</xdr:row>
      <xdr:rowOff>109538</xdr:rowOff>
    </xdr:to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261937</xdr:colOff>
      <xdr:row>4</xdr:row>
      <xdr:rowOff>17463</xdr:rowOff>
    </xdr:from>
    <xdr:to>
      <xdr:col>13</xdr:col>
      <xdr:colOff>484187</xdr:colOff>
      <xdr:row>20</xdr:row>
      <xdr:rowOff>77788</xdr:rowOff>
    </xdr:to>
    <xdr:graphicFrame macro="">
      <xdr:nvGraphicFramePr>
        <xdr:cNvPr id="3" name="Grafikon 2">
          <a:extLst>
            <a:ext uri="{FF2B5EF4-FFF2-40B4-BE49-F238E27FC236}">
              <a16:creationId xmlns:a16="http://schemas.microsoft.com/office/drawing/2014/main" id="{96577034-FE58-4EBA-8918-9F6CC77F3D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515937</xdr:colOff>
      <xdr:row>1</xdr:row>
      <xdr:rowOff>104777</xdr:rowOff>
    </xdr:from>
    <xdr:to>
      <xdr:col>10</xdr:col>
      <xdr:colOff>904874</xdr:colOff>
      <xdr:row>18</xdr:row>
      <xdr:rowOff>125414</xdr:rowOff>
    </xdr:to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D1525698-F91D-499C-94DF-9826321241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346982</xdr:colOff>
      <xdr:row>3</xdr:row>
      <xdr:rowOff>113127</xdr:rowOff>
    </xdr:from>
    <xdr:to>
      <xdr:col>14</xdr:col>
      <xdr:colOff>313458</xdr:colOff>
      <xdr:row>19</xdr:row>
      <xdr:rowOff>93395</xdr:rowOff>
    </xdr:to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00000000-0008-0000-2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0</xdr:rowOff>
    </xdr:from>
    <xdr:to>
      <xdr:col>3</xdr:col>
      <xdr:colOff>1644650</xdr:colOff>
      <xdr:row>23</xdr:row>
      <xdr:rowOff>15875</xdr:rowOff>
    </xdr:to>
    <xdr:graphicFrame macro="">
      <xdr:nvGraphicFramePr>
        <xdr:cNvPr id="7" name="Dijagram 17">
          <a:extLst>
            <a:ext uri="{FF2B5EF4-FFF2-40B4-BE49-F238E27FC236}">
              <a16:creationId xmlns:a16="http://schemas.microsoft.com/office/drawing/2014/main" id="{CBA794B4-1DD0-4896-9F72-46A59C0611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" r:lo="rId2" r:qs="rId3" r:cs="rId4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542192</xdr:colOff>
      <xdr:row>2</xdr:row>
      <xdr:rowOff>42496</xdr:rowOff>
    </xdr:from>
    <xdr:to>
      <xdr:col>7</xdr:col>
      <xdr:colOff>1064846</xdr:colOff>
      <xdr:row>18</xdr:row>
      <xdr:rowOff>104043</xdr:rowOff>
    </xdr:to>
    <xdr:graphicFrame macro="">
      <xdr:nvGraphicFramePr>
        <xdr:cNvPr id="3" name="Grafikon 2">
          <a:extLst>
            <a:ext uri="{FF2B5EF4-FFF2-40B4-BE49-F238E27FC236}">
              <a16:creationId xmlns:a16="http://schemas.microsoft.com/office/drawing/2014/main" id="{23E62D03-3B48-44E5-A831-B491D43697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26987</xdr:colOff>
      <xdr:row>6</xdr:row>
      <xdr:rowOff>21167</xdr:rowOff>
    </xdr:from>
    <xdr:to>
      <xdr:col>19</xdr:col>
      <xdr:colOff>306917</xdr:colOff>
      <xdr:row>27</xdr:row>
      <xdr:rowOff>63500</xdr:rowOff>
    </xdr:to>
    <xdr:graphicFrame macro="">
      <xdr:nvGraphicFramePr>
        <xdr:cNvPr id="3" name="Grafikon 2">
          <a:extLst>
            <a:ext uri="{FF2B5EF4-FFF2-40B4-BE49-F238E27FC236}">
              <a16:creationId xmlns:a16="http://schemas.microsoft.com/office/drawing/2014/main" id="{3CD11F78-C7FB-4AAD-BAE1-664F02756D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500063</xdr:colOff>
      <xdr:row>3</xdr:row>
      <xdr:rowOff>152398</xdr:rowOff>
    </xdr:from>
    <xdr:to>
      <xdr:col>17</xdr:col>
      <xdr:colOff>515938</xdr:colOff>
      <xdr:row>23</xdr:row>
      <xdr:rowOff>158749</xdr:rowOff>
    </xdr:to>
    <xdr:graphicFrame macro="">
      <xdr:nvGraphicFramePr>
        <xdr:cNvPr id="3" name="Grafikon 2">
          <a:extLst>
            <a:ext uri="{FF2B5EF4-FFF2-40B4-BE49-F238E27FC236}">
              <a16:creationId xmlns:a16="http://schemas.microsoft.com/office/drawing/2014/main" id="{341FA740-DEE1-4135-BA47-63B093872C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86591</xdr:colOff>
      <xdr:row>11</xdr:row>
      <xdr:rowOff>0</xdr:rowOff>
    </xdr:from>
    <xdr:to>
      <xdr:col>6</xdr:col>
      <xdr:colOff>222782</xdr:colOff>
      <xdr:row>30</xdr:row>
      <xdr:rowOff>57149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9D316963-708F-4051-8F61-C02F6FCBAB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8432" y="1740477"/>
          <a:ext cx="4344509" cy="2854036"/>
        </a:xfrm>
        <a:prstGeom prst="rect">
          <a:avLst/>
        </a:prstGeom>
      </xdr:spPr>
    </xdr:pic>
    <xdr:clientData/>
  </xdr:twoCellAnchor>
  <xdr:twoCellAnchor>
    <xdr:from>
      <xdr:col>10</xdr:col>
      <xdr:colOff>130319</xdr:colOff>
      <xdr:row>11</xdr:row>
      <xdr:rowOff>121228</xdr:rowOff>
    </xdr:from>
    <xdr:to>
      <xdr:col>17</xdr:col>
      <xdr:colOff>416069</xdr:colOff>
      <xdr:row>31</xdr:row>
      <xdr:rowOff>2598</xdr:rowOff>
    </xdr:to>
    <xdr:graphicFrame macro="">
      <xdr:nvGraphicFramePr>
        <xdr:cNvPr id="5" name="Grafikon 4">
          <a:extLst>
            <a:ext uri="{FF2B5EF4-FFF2-40B4-BE49-F238E27FC236}">
              <a16:creationId xmlns:a16="http://schemas.microsoft.com/office/drawing/2014/main" id="{B30198AB-86E1-49BF-9B77-29D92E2133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33193</xdr:colOff>
      <xdr:row>10</xdr:row>
      <xdr:rowOff>126422</xdr:rowOff>
    </xdr:from>
    <xdr:to>
      <xdr:col>7</xdr:col>
      <xdr:colOff>223693</xdr:colOff>
      <xdr:row>29</xdr:row>
      <xdr:rowOff>72736</xdr:rowOff>
    </xdr:to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A942F7B3-8E05-49FD-94DC-CD15DE3830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17318</xdr:colOff>
      <xdr:row>11</xdr:row>
      <xdr:rowOff>9525</xdr:rowOff>
    </xdr:from>
    <xdr:to>
      <xdr:col>14</xdr:col>
      <xdr:colOff>398318</xdr:colOff>
      <xdr:row>29</xdr:row>
      <xdr:rowOff>103043</xdr:rowOff>
    </xdr:to>
    <xdr:graphicFrame macro="">
      <xdr:nvGraphicFramePr>
        <xdr:cNvPr id="3" name="Grafikon 2">
          <a:extLst>
            <a:ext uri="{FF2B5EF4-FFF2-40B4-BE49-F238E27FC236}">
              <a16:creationId xmlns:a16="http://schemas.microsoft.com/office/drawing/2014/main" id="{15F77B16-59AE-4F9B-BFE5-B4E123DC1F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854362</xdr:colOff>
      <xdr:row>5</xdr:row>
      <xdr:rowOff>31170</xdr:rowOff>
    </xdr:from>
    <xdr:to>
      <xdr:col>17</xdr:col>
      <xdr:colOff>398320</xdr:colOff>
      <xdr:row>30</xdr:row>
      <xdr:rowOff>25978</xdr:rowOff>
    </xdr:to>
    <xdr:graphicFrame macro="">
      <xdr:nvGraphicFramePr>
        <xdr:cNvPr id="3" name="Grafikon 2">
          <a:extLst>
            <a:ext uri="{FF2B5EF4-FFF2-40B4-BE49-F238E27FC236}">
              <a16:creationId xmlns:a16="http://schemas.microsoft.com/office/drawing/2014/main" id="{A1802893-FC59-4C8D-8438-01B20E4C15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547253</xdr:colOff>
      <xdr:row>5</xdr:row>
      <xdr:rowOff>16742</xdr:rowOff>
    </xdr:from>
    <xdr:to>
      <xdr:col>18</xdr:col>
      <xdr:colOff>321541</xdr:colOff>
      <xdr:row>30</xdr:row>
      <xdr:rowOff>51955</xdr:rowOff>
    </xdr:to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78D94C9C-7506-4F5D-AAB5-7A2EA18D22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568326</xdr:colOff>
      <xdr:row>5</xdr:row>
      <xdr:rowOff>25400</xdr:rowOff>
    </xdr:from>
    <xdr:to>
      <xdr:col>18</xdr:col>
      <xdr:colOff>230188</xdr:colOff>
      <xdr:row>25</xdr:row>
      <xdr:rowOff>125413</xdr:rowOff>
    </xdr:to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740756E7-4D5C-4521-9738-462C672B58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5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1.xml"/><Relationship Id="rId2" Type="http://schemas.openxmlformats.org/officeDocument/2006/relationships/printerSettings" Target="../printerSettings/printerSettings18.bin"/><Relationship Id="rId1" Type="http://schemas.openxmlformats.org/officeDocument/2006/relationships/printerSettings" Target="../printerSettings/printerSettings17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9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4.xml"/><Relationship Id="rId2" Type="http://schemas.openxmlformats.org/officeDocument/2006/relationships/printerSettings" Target="../printerSettings/printerSettings21.bin"/><Relationship Id="rId1" Type="http://schemas.openxmlformats.org/officeDocument/2006/relationships/printerSettings" Target="../printerSettings/printerSettings20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5.xml"/><Relationship Id="rId2" Type="http://schemas.openxmlformats.org/officeDocument/2006/relationships/printerSettings" Target="../printerSettings/printerSettings23.bin"/><Relationship Id="rId1" Type="http://schemas.openxmlformats.org/officeDocument/2006/relationships/printerSettings" Target="../printerSettings/printerSettings22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6.xml"/><Relationship Id="rId2" Type="http://schemas.openxmlformats.org/officeDocument/2006/relationships/printerSettings" Target="../printerSettings/printerSettings25.bin"/><Relationship Id="rId1" Type="http://schemas.openxmlformats.org/officeDocument/2006/relationships/printerSettings" Target="../printerSettings/printerSettings2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7.xml"/><Relationship Id="rId2" Type="http://schemas.openxmlformats.org/officeDocument/2006/relationships/printerSettings" Target="../printerSettings/printerSettings27.bin"/><Relationship Id="rId1" Type="http://schemas.openxmlformats.org/officeDocument/2006/relationships/printerSettings" Target="../printerSettings/printerSettings26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8.xml"/><Relationship Id="rId2" Type="http://schemas.openxmlformats.org/officeDocument/2006/relationships/printerSettings" Target="../printerSettings/printerSettings29.bin"/><Relationship Id="rId1" Type="http://schemas.openxmlformats.org/officeDocument/2006/relationships/printerSettings" Target="../printerSettings/printerSettings28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1.bin"/><Relationship Id="rId1" Type="http://schemas.openxmlformats.org/officeDocument/2006/relationships/printerSettings" Target="../printerSettings/printerSettings30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9.xml"/><Relationship Id="rId2" Type="http://schemas.openxmlformats.org/officeDocument/2006/relationships/printerSettings" Target="../printerSettings/printerSettings33.bin"/><Relationship Id="rId1" Type="http://schemas.openxmlformats.org/officeDocument/2006/relationships/printerSettings" Target="../printerSettings/printerSettings32.bin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0.xml"/><Relationship Id="rId2" Type="http://schemas.openxmlformats.org/officeDocument/2006/relationships/printerSettings" Target="../printerSettings/printerSettings35.bin"/><Relationship Id="rId1" Type="http://schemas.openxmlformats.org/officeDocument/2006/relationships/printerSettings" Target="../printerSettings/printerSettings3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7.bin"/><Relationship Id="rId1" Type="http://schemas.openxmlformats.org/officeDocument/2006/relationships/printerSettings" Target="../printerSettings/printerSettings36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9.bin"/><Relationship Id="rId1" Type="http://schemas.openxmlformats.org/officeDocument/2006/relationships/printerSettings" Target="../printerSettings/printerSettings38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1.bin"/><Relationship Id="rId1" Type="http://schemas.openxmlformats.org/officeDocument/2006/relationships/printerSettings" Target="../printerSettings/printerSettings40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33"/>
  <sheetViews>
    <sheetView showGridLines="0" tabSelected="1" zoomScaleNormal="100" workbookViewId="0"/>
  </sheetViews>
  <sheetFormatPr defaultColWidth="9.33203125" defaultRowHeight="13" customHeight="1" x14ac:dyDescent="0.35"/>
  <cols>
    <col min="1" max="1" width="2.77734375" style="169" customWidth="1"/>
    <col min="2" max="2" width="71" style="169" customWidth="1"/>
    <col min="3" max="4" width="22.109375" style="169" customWidth="1"/>
    <col min="5" max="5" width="30.33203125" style="169" customWidth="1"/>
    <col min="6" max="6" width="24.44140625" style="169" customWidth="1"/>
    <col min="7" max="7" width="15.33203125" style="169" customWidth="1"/>
    <col min="8" max="8" width="23.109375" style="169" customWidth="1"/>
    <col min="9" max="9" width="33.109375" style="169" customWidth="1"/>
    <col min="10" max="10" width="27.77734375" style="169" customWidth="1"/>
    <col min="11" max="11" width="21" style="169" customWidth="1"/>
    <col min="12" max="12" width="15.44140625" style="169" customWidth="1"/>
    <col min="13" max="16384" width="9.33203125" style="169"/>
  </cols>
  <sheetData>
    <row r="1" spans="2:12" ht="13" customHeight="1" x14ac:dyDescent="0.35">
      <c r="B1" s="217"/>
      <c r="C1" s="217"/>
      <c r="D1" s="217"/>
      <c r="E1" s="217"/>
      <c r="F1" s="217"/>
    </row>
    <row r="2" spans="2:12" x14ac:dyDescent="0.35">
      <c r="B2" s="218" t="s">
        <v>13</v>
      </c>
      <c r="C2" s="218"/>
      <c r="D2" s="218"/>
      <c r="E2" s="218"/>
      <c r="F2" s="218"/>
      <c r="H2" s="217"/>
      <c r="I2" s="217"/>
      <c r="J2" s="217"/>
      <c r="K2" s="217"/>
      <c r="L2" s="217"/>
    </row>
    <row r="3" spans="2:12" x14ac:dyDescent="0.35">
      <c r="B3" s="170"/>
      <c r="C3" s="170"/>
      <c r="D3" s="170"/>
      <c r="E3" s="170"/>
      <c r="F3" s="170"/>
    </row>
    <row r="4" spans="2:12" x14ac:dyDescent="0.35">
      <c r="B4" s="171" t="s">
        <v>14</v>
      </c>
      <c r="C4" s="172" t="s">
        <v>15</v>
      </c>
      <c r="D4" s="173" t="s">
        <v>2</v>
      </c>
      <c r="E4" s="172" t="s">
        <v>16</v>
      </c>
      <c r="F4" s="173" t="s">
        <v>2</v>
      </c>
    </row>
    <row r="5" spans="2:12" x14ac:dyDescent="0.35">
      <c r="B5" s="169" t="s">
        <v>17</v>
      </c>
      <c r="C5" s="174" t="s">
        <v>0</v>
      </c>
      <c r="D5" s="174" t="s">
        <v>0</v>
      </c>
      <c r="E5" s="174" t="s">
        <v>0</v>
      </c>
      <c r="F5" s="174" t="s">
        <v>0</v>
      </c>
      <c r="H5" s="175"/>
      <c r="I5" s="174"/>
      <c r="J5" s="174"/>
      <c r="K5" s="174"/>
      <c r="L5" s="174"/>
    </row>
    <row r="6" spans="2:12" x14ac:dyDescent="0.35">
      <c r="B6" s="194" t="s">
        <v>18</v>
      </c>
      <c r="C6" s="176">
        <v>386772272</v>
      </c>
      <c r="D6" s="177">
        <f>C6/C11</f>
        <v>0.87080265516137112</v>
      </c>
      <c r="E6" s="176">
        <v>408202095564.79999</v>
      </c>
      <c r="F6" s="177">
        <v>0.9677</v>
      </c>
      <c r="H6" s="178"/>
      <c r="I6" s="179"/>
      <c r="J6" s="174"/>
      <c r="K6" s="174"/>
      <c r="L6" s="179"/>
    </row>
    <row r="7" spans="2:12" x14ac:dyDescent="0.35">
      <c r="B7" s="194" t="s">
        <v>19</v>
      </c>
      <c r="C7" s="176">
        <v>25858203</v>
      </c>
      <c r="D7" s="180">
        <f>C7/C11</f>
        <v>5.8218733503475485E-2</v>
      </c>
      <c r="E7" s="176">
        <v>10861233006.919998</v>
      </c>
      <c r="F7" s="177">
        <f>E7/E11</f>
        <v>2.5751622371192585E-2</v>
      </c>
      <c r="H7" s="174"/>
      <c r="I7" s="174"/>
      <c r="J7" s="174"/>
      <c r="K7" s="174"/>
      <c r="L7" s="179"/>
    </row>
    <row r="8" spans="2:12" x14ac:dyDescent="0.35">
      <c r="B8" s="194" t="s">
        <v>20</v>
      </c>
      <c r="C8" s="176">
        <v>10964263</v>
      </c>
      <c r="D8" s="177">
        <f>C8/C11</f>
        <v>2.4685609655822435E-2</v>
      </c>
      <c r="E8" s="176">
        <v>615333929</v>
      </c>
      <c r="F8" s="177">
        <f>E8/E11</f>
        <v>1.4589362885129519E-3</v>
      </c>
      <c r="H8" s="174"/>
      <c r="I8" s="179"/>
      <c r="J8" s="179"/>
      <c r="K8" s="174"/>
      <c r="L8" s="179"/>
    </row>
    <row r="9" spans="2:12" x14ac:dyDescent="0.35">
      <c r="B9" s="194" t="s">
        <v>21</v>
      </c>
      <c r="C9" s="176">
        <v>20513084</v>
      </c>
      <c r="D9" s="177">
        <f>C9/C11</f>
        <v>4.6184406964799793E-2</v>
      </c>
      <c r="E9" s="176">
        <v>2074397695</v>
      </c>
      <c r="F9" s="177">
        <f>E9/E11</f>
        <v>4.9183279702477165E-3</v>
      </c>
      <c r="H9" s="174"/>
      <c r="I9" s="179"/>
      <c r="J9" s="179"/>
      <c r="K9" s="174"/>
      <c r="L9" s="179"/>
    </row>
    <row r="10" spans="2:12" x14ac:dyDescent="0.35">
      <c r="B10" s="194" t="s">
        <v>22</v>
      </c>
      <c r="C10" s="181">
        <v>48233</v>
      </c>
      <c r="D10" s="182">
        <f>C10/C11</f>
        <v>1.0859471453113478E-4</v>
      </c>
      <c r="E10" s="181">
        <v>15822959</v>
      </c>
      <c r="F10" s="182">
        <v>1E-4</v>
      </c>
      <c r="H10" s="174"/>
      <c r="I10" s="179"/>
      <c r="J10" s="179"/>
      <c r="K10" s="174"/>
      <c r="L10" s="179"/>
    </row>
    <row r="11" spans="2:12" x14ac:dyDescent="0.35">
      <c r="B11" s="183" t="s">
        <v>23</v>
      </c>
      <c r="C11" s="184">
        <f>SUM(C6:C10)</f>
        <v>444156055</v>
      </c>
      <c r="D11" s="185">
        <v>1</v>
      </c>
      <c r="E11" s="184">
        <f>SUM(E6:E10)</f>
        <v>421768883154.71997</v>
      </c>
      <c r="F11" s="186">
        <v>1</v>
      </c>
      <c r="H11" s="174"/>
      <c r="I11" s="174"/>
      <c r="J11" s="179"/>
      <c r="K11" s="174"/>
      <c r="L11" s="179"/>
    </row>
    <row r="12" spans="2:12" x14ac:dyDescent="0.35">
      <c r="B12" s="194" t="s">
        <v>24</v>
      </c>
      <c r="C12" s="174"/>
      <c r="D12" s="174"/>
      <c r="E12" s="174"/>
      <c r="F12" s="174"/>
      <c r="I12" s="174"/>
      <c r="J12" s="174"/>
      <c r="K12" s="174"/>
      <c r="L12" s="174"/>
    </row>
    <row r="13" spans="2:12" x14ac:dyDescent="0.35">
      <c r="B13" s="194" t="s">
        <v>25</v>
      </c>
      <c r="C13" s="176">
        <v>5695395</v>
      </c>
      <c r="D13" s="177">
        <v>0.32</v>
      </c>
      <c r="E13" s="176">
        <v>66315790062.799988</v>
      </c>
      <c r="F13" s="177">
        <f>E13/E17</f>
        <v>0.50096823646708444</v>
      </c>
      <c r="H13" s="179"/>
      <c r="I13" s="179"/>
      <c r="J13" s="179"/>
      <c r="K13" s="174"/>
      <c r="L13" s="179"/>
    </row>
    <row r="14" spans="2:12" x14ac:dyDescent="0.35">
      <c r="B14" s="194" t="s">
        <v>26</v>
      </c>
      <c r="C14" s="176">
        <v>11975511</v>
      </c>
      <c r="D14" s="177">
        <f>C14/C17</f>
        <v>0.67273945174102312</v>
      </c>
      <c r="E14" s="176">
        <v>66018101958.210022</v>
      </c>
      <c r="F14" s="177">
        <v>0.49859999999999999</v>
      </c>
      <c r="H14" s="179"/>
      <c r="I14" s="179"/>
      <c r="J14" s="179"/>
      <c r="K14" s="174"/>
      <c r="L14" s="179"/>
    </row>
    <row r="15" spans="2:12" x14ac:dyDescent="0.35">
      <c r="B15" s="194" t="s">
        <v>27</v>
      </c>
      <c r="C15" s="181">
        <v>12642</v>
      </c>
      <c r="D15" s="177">
        <f>C15/C17</f>
        <v>7.1018031288268323E-4</v>
      </c>
      <c r="E15" s="181">
        <v>4220727</v>
      </c>
      <c r="F15" s="177">
        <v>1E-4</v>
      </c>
      <c r="I15" s="174"/>
      <c r="J15" s="179"/>
      <c r="K15" s="174"/>
      <c r="L15" s="179"/>
    </row>
    <row r="16" spans="2:12" x14ac:dyDescent="0.35">
      <c r="B16" s="194" t="s">
        <v>28</v>
      </c>
      <c r="C16" s="181">
        <v>117565</v>
      </c>
      <c r="D16" s="177">
        <f>C16/C17</f>
        <v>6.6043623227379101E-3</v>
      </c>
      <c r="E16" s="181">
        <v>37126310</v>
      </c>
      <c r="F16" s="182">
        <f>E16/E17</f>
        <v>2.804626474270642E-4</v>
      </c>
      <c r="H16" s="187"/>
      <c r="I16" s="174"/>
      <c r="J16" s="179"/>
      <c r="K16" s="174"/>
      <c r="L16" s="179"/>
    </row>
    <row r="17" spans="2:12" x14ac:dyDescent="0.35">
      <c r="B17" s="183" t="s">
        <v>29</v>
      </c>
      <c r="C17" s="188">
        <f>SUM(C13:C16)</f>
        <v>17801113</v>
      </c>
      <c r="D17" s="186">
        <v>1</v>
      </c>
      <c r="E17" s="188">
        <f>SUM(E13:E16)</f>
        <v>132375239058.01001</v>
      </c>
      <c r="F17" s="186">
        <v>1</v>
      </c>
      <c r="H17" s="174"/>
      <c r="I17" s="174"/>
      <c r="J17" s="179"/>
      <c r="K17" s="174"/>
      <c r="L17" s="179"/>
    </row>
    <row r="18" spans="2:12" x14ac:dyDescent="0.35">
      <c r="B18" s="189" t="s">
        <v>30</v>
      </c>
      <c r="C18" s="190">
        <f>C11+C17</f>
        <v>461957168</v>
      </c>
      <c r="D18" s="190"/>
      <c r="E18" s="190">
        <f>E11+E17</f>
        <v>554144122212.72998</v>
      </c>
      <c r="F18" s="190" t="s">
        <v>0</v>
      </c>
      <c r="I18" s="174"/>
      <c r="J18" s="174"/>
      <c r="K18" s="174"/>
      <c r="L18" s="174"/>
    </row>
    <row r="19" spans="2:12" x14ac:dyDescent="0.35">
      <c r="B19" s="191" t="s">
        <v>31</v>
      </c>
      <c r="C19" s="192"/>
      <c r="D19" s="192"/>
      <c r="E19" s="192"/>
      <c r="F19" s="193"/>
      <c r="H19" s="179"/>
      <c r="I19" s="179"/>
      <c r="J19" s="174"/>
      <c r="K19" s="174"/>
      <c r="L19" s="174"/>
    </row>
    <row r="20" spans="2:12" x14ac:dyDescent="0.35">
      <c r="B20" s="191" t="s">
        <v>32</v>
      </c>
      <c r="C20" s="192"/>
      <c r="D20" s="192"/>
      <c r="E20" s="192"/>
      <c r="F20" s="193"/>
      <c r="I20" s="174"/>
      <c r="J20" s="174"/>
      <c r="K20" s="174"/>
      <c r="L20" s="174"/>
    </row>
    <row r="21" spans="2:12" x14ac:dyDescent="0.35">
      <c r="B21" s="217" t="s">
        <v>33</v>
      </c>
      <c r="C21" s="217"/>
      <c r="D21" s="217"/>
      <c r="E21" s="217"/>
      <c r="F21" s="217"/>
      <c r="I21" s="174"/>
      <c r="J21" s="174"/>
      <c r="K21" s="174"/>
      <c r="L21" s="174"/>
    </row>
    <row r="22" spans="2:12" ht="13" customHeight="1" x14ac:dyDescent="0.35">
      <c r="C22" s="174"/>
      <c r="D22" s="174"/>
    </row>
    <row r="23" spans="2:12" x14ac:dyDescent="0.35">
      <c r="B23" s="219"/>
      <c r="C23" s="219"/>
      <c r="D23" s="219"/>
      <c r="E23" s="219"/>
      <c r="F23" s="219"/>
    </row>
    <row r="24" spans="2:12" x14ac:dyDescent="0.35">
      <c r="B24" s="216"/>
      <c r="C24" s="216"/>
      <c r="D24" s="216"/>
      <c r="E24" s="216"/>
      <c r="F24" s="216"/>
    </row>
    <row r="25" spans="2:12" x14ac:dyDescent="0.35">
      <c r="B25" s="221"/>
      <c r="C25" s="221"/>
      <c r="D25" s="221"/>
      <c r="E25" s="221"/>
      <c r="F25" s="221"/>
      <c r="I25" s="179"/>
      <c r="J25" s="179"/>
    </row>
    <row r="26" spans="2:12" x14ac:dyDescent="0.35">
      <c r="B26" s="220"/>
      <c r="C26" s="220"/>
      <c r="D26" s="220"/>
      <c r="E26" s="220"/>
      <c r="F26" s="220"/>
      <c r="I26" s="179"/>
      <c r="J26" s="179"/>
    </row>
    <row r="27" spans="2:12" x14ac:dyDescent="0.35">
      <c r="B27" s="220"/>
      <c r="C27" s="220"/>
      <c r="D27" s="220"/>
      <c r="E27" s="220"/>
      <c r="F27" s="220"/>
      <c r="I27" s="179"/>
      <c r="J27" s="179"/>
    </row>
    <row r="28" spans="2:12" x14ac:dyDescent="0.35">
      <c r="B28" s="220"/>
      <c r="C28" s="220"/>
      <c r="D28" s="220"/>
      <c r="E28" s="220"/>
      <c r="F28" s="220"/>
    </row>
    <row r="29" spans="2:12" x14ac:dyDescent="0.35">
      <c r="B29" s="220"/>
      <c r="C29" s="220"/>
      <c r="D29" s="220"/>
      <c r="E29" s="220"/>
      <c r="F29" s="220"/>
    </row>
    <row r="30" spans="2:12" x14ac:dyDescent="0.35">
      <c r="B30" s="220"/>
      <c r="C30" s="220"/>
      <c r="D30" s="220"/>
      <c r="E30" s="220"/>
      <c r="F30" s="220"/>
    </row>
    <row r="31" spans="2:12" x14ac:dyDescent="0.35">
      <c r="B31" s="220"/>
      <c r="C31" s="220"/>
      <c r="D31" s="220"/>
      <c r="E31" s="220"/>
      <c r="F31" s="220"/>
    </row>
    <row r="32" spans="2:12" x14ac:dyDescent="0.35">
      <c r="B32" s="220"/>
      <c r="C32" s="220"/>
      <c r="D32" s="220"/>
      <c r="E32" s="220"/>
      <c r="F32" s="220"/>
    </row>
    <row r="33" spans="2:6" x14ac:dyDescent="0.35">
      <c r="B33" s="220"/>
      <c r="C33" s="220"/>
      <c r="D33" s="220"/>
      <c r="E33" s="220"/>
      <c r="F33" s="220"/>
    </row>
  </sheetData>
  <mergeCells count="15">
    <mergeCell ref="B31:F31"/>
    <mergeCell ref="B32:F32"/>
    <mergeCell ref="B33:F33"/>
    <mergeCell ref="B25:F25"/>
    <mergeCell ref="B26:F26"/>
    <mergeCell ref="B27:F27"/>
    <mergeCell ref="B28:F28"/>
    <mergeCell ref="B29:F29"/>
    <mergeCell ref="B30:F30"/>
    <mergeCell ref="B24:F24"/>
    <mergeCell ref="B1:F1"/>
    <mergeCell ref="B2:F2"/>
    <mergeCell ref="H2:L2"/>
    <mergeCell ref="B21:F21"/>
    <mergeCell ref="B23:F23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W53"/>
  <sheetViews>
    <sheetView showGridLines="0" zoomScaleNormal="100" workbookViewId="0"/>
  </sheetViews>
  <sheetFormatPr defaultColWidth="9.33203125" defaultRowHeight="11.5" x14ac:dyDescent="0.2"/>
  <cols>
    <col min="1" max="1" width="3.6640625" style="61" customWidth="1"/>
    <col min="2" max="2" width="16.33203125" style="61" customWidth="1"/>
    <col min="3" max="4" width="27.109375" style="61" customWidth="1"/>
    <col min="5" max="5" width="22" style="61" customWidth="1"/>
    <col min="6" max="6" width="12.6640625" style="61" customWidth="1"/>
    <col min="7" max="7" width="9.109375" style="61" customWidth="1"/>
    <col min="8" max="8" width="11.44140625" style="61" customWidth="1"/>
    <col min="9" max="9" width="11.6640625" style="61" customWidth="1"/>
    <col min="10" max="10" width="12" style="61" customWidth="1"/>
    <col min="11" max="11" width="13.6640625" style="61" customWidth="1"/>
    <col min="12" max="16384" width="9.33203125" style="61"/>
  </cols>
  <sheetData>
    <row r="2" spans="2:7" ht="16.5" x14ac:dyDescent="0.2">
      <c r="B2" s="59" t="s">
        <v>117</v>
      </c>
      <c r="C2" s="60"/>
      <c r="D2" s="60"/>
      <c r="E2" s="60"/>
      <c r="F2" s="60"/>
      <c r="G2" s="60"/>
    </row>
    <row r="4" spans="2:7" ht="13.9" customHeight="1" x14ac:dyDescent="0.2">
      <c r="B4" s="229" t="s">
        <v>63</v>
      </c>
      <c r="C4" s="223" t="s">
        <v>120</v>
      </c>
      <c r="D4" s="223"/>
    </row>
    <row r="5" spans="2:7" ht="27.75" customHeight="1" x14ac:dyDescent="0.2">
      <c r="B5" s="230"/>
      <c r="C5" s="197" t="s">
        <v>118</v>
      </c>
      <c r="D5" s="197" t="s">
        <v>119</v>
      </c>
    </row>
    <row r="6" spans="2:7" ht="14.25" customHeight="1" x14ac:dyDescent="0.2">
      <c r="B6" s="209" t="s">
        <v>122</v>
      </c>
      <c r="C6" s="93">
        <v>1885086</v>
      </c>
      <c r="D6" s="93">
        <v>7944888</v>
      </c>
      <c r="E6" s="63"/>
    </row>
    <row r="7" spans="2:7" ht="14.25" customHeight="1" x14ac:dyDescent="0.2">
      <c r="B7" s="209" t="s">
        <v>69</v>
      </c>
      <c r="C7" s="93">
        <v>1831030</v>
      </c>
      <c r="D7" s="93">
        <v>7944995</v>
      </c>
      <c r="E7" s="63"/>
    </row>
    <row r="8" spans="2:7" ht="14.25" customHeight="1" x14ac:dyDescent="0.2">
      <c r="B8" s="209" t="s">
        <v>70</v>
      </c>
      <c r="C8" s="93">
        <v>2017782</v>
      </c>
      <c r="D8" s="93">
        <v>8863925</v>
      </c>
      <c r="E8" s="63"/>
      <c r="F8" s="94"/>
      <c r="G8" s="94"/>
    </row>
    <row r="9" spans="2:7" ht="14.25" customHeight="1" x14ac:dyDescent="0.2">
      <c r="B9" s="209" t="s">
        <v>71</v>
      </c>
      <c r="C9" s="93">
        <v>1839674</v>
      </c>
      <c r="D9" s="93">
        <v>8391462</v>
      </c>
      <c r="E9" s="95"/>
      <c r="F9" s="94"/>
      <c r="G9" s="94"/>
    </row>
    <row r="10" spans="2:7" ht="14.25" customHeight="1" x14ac:dyDescent="0.2">
      <c r="B10" s="209" t="s">
        <v>72</v>
      </c>
      <c r="C10" s="93">
        <v>1872328</v>
      </c>
      <c r="D10" s="93">
        <v>8841110</v>
      </c>
      <c r="E10" s="96"/>
      <c r="F10" s="94"/>
      <c r="G10" s="94"/>
    </row>
    <row r="11" spans="2:7" ht="14.25" customHeight="1" x14ac:dyDescent="0.2">
      <c r="B11" s="209" t="s">
        <v>73</v>
      </c>
      <c r="C11" s="93">
        <v>1837658</v>
      </c>
      <c r="D11" s="93">
        <v>8768069</v>
      </c>
      <c r="E11" s="63"/>
    </row>
    <row r="12" spans="2:7" ht="14.25" customHeight="1" x14ac:dyDescent="0.2">
      <c r="B12" s="209" t="s">
        <v>74</v>
      </c>
      <c r="C12" s="93">
        <v>1804885</v>
      </c>
      <c r="D12" s="93">
        <v>8952371</v>
      </c>
      <c r="E12" s="63"/>
    </row>
    <row r="13" spans="2:7" ht="14.25" customHeight="1" x14ac:dyDescent="0.2">
      <c r="B13" s="209" t="s">
        <v>75</v>
      </c>
      <c r="C13" s="93">
        <v>1687521</v>
      </c>
      <c r="D13" s="93">
        <v>8703191</v>
      </c>
      <c r="E13" s="63"/>
    </row>
    <row r="14" spans="2:7" ht="14.25" customHeight="1" x14ac:dyDescent="0.2">
      <c r="B14" s="209" t="s">
        <v>76</v>
      </c>
      <c r="C14" s="93">
        <v>1767450</v>
      </c>
      <c r="D14" s="93">
        <v>9163765</v>
      </c>
      <c r="E14" s="63"/>
    </row>
    <row r="15" spans="2:7" ht="14.25" customHeight="1" x14ac:dyDescent="0.2">
      <c r="B15" s="209" t="s">
        <v>77</v>
      </c>
      <c r="C15" s="93">
        <v>1702593</v>
      </c>
      <c r="D15" s="93">
        <v>9408113</v>
      </c>
      <c r="E15" s="63"/>
    </row>
    <row r="16" spans="2:7" ht="14.25" customHeight="1" x14ac:dyDescent="0.2">
      <c r="B16" s="209" t="s">
        <v>78</v>
      </c>
      <c r="C16" s="93">
        <v>1722787</v>
      </c>
      <c r="D16" s="93">
        <v>9731915</v>
      </c>
      <c r="E16" s="63"/>
    </row>
    <row r="17" spans="2:5" ht="14.25" customHeight="1" x14ac:dyDescent="0.2">
      <c r="B17" s="209" t="s">
        <v>79</v>
      </c>
      <c r="C17" s="93">
        <v>1764473</v>
      </c>
      <c r="D17" s="93">
        <v>10169259</v>
      </c>
      <c r="E17" s="63"/>
    </row>
    <row r="18" spans="2:5" ht="14.25" customHeight="1" x14ac:dyDescent="0.2">
      <c r="B18" s="209" t="s">
        <v>80</v>
      </c>
      <c r="C18" s="93">
        <v>1593014</v>
      </c>
      <c r="D18" s="93">
        <v>9594495</v>
      </c>
      <c r="E18" s="63"/>
    </row>
    <row r="19" spans="2:5" ht="14.25" customHeight="1" x14ac:dyDescent="0.2">
      <c r="B19" s="209" t="s">
        <v>81</v>
      </c>
      <c r="C19" s="93">
        <v>1540140</v>
      </c>
      <c r="D19" s="93">
        <v>9399719</v>
      </c>
      <c r="E19" s="63"/>
    </row>
    <row r="20" spans="2:5" ht="14.25" customHeight="1" x14ac:dyDescent="0.2">
      <c r="B20" s="209" t="s">
        <v>82</v>
      </c>
      <c r="C20" s="93">
        <v>1683715</v>
      </c>
      <c r="D20" s="93">
        <v>10520224</v>
      </c>
      <c r="E20" s="63"/>
    </row>
    <row r="21" spans="2:5" ht="14.25" customHeight="1" x14ac:dyDescent="0.2">
      <c r="B21" s="209" t="s">
        <v>83</v>
      </c>
      <c r="C21" s="93">
        <v>1527566</v>
      </c>
      <c r="D21" s="93">
        <v>9896229</v>
      </c>
      <c r="E21" s="63"/>
    </row>
    <row r="22" spans="2:5" ht="14.25" customHeight="1" x14ac:dyDescent="0.2">
      <c r="B22" s="209" t="s">
        <v>84</v>
      </c>
      <c r="C22" s="93">
        <v>1590966</v>
      </c>
      <c r="D22" s="93">
        <v>10638225</v>
      </c>
      <c r="E22" s="97"/>
    </row>
    <row r="23" spans="2:5" ht="14.25" customHeight="1" x14ac:dyDescent="0.2">
      <c r="B23" s="209" t="s">
        <v>87</v>
      </c>
      <c r="C23" s="93">
        <v>1586551</v>
      </c>
      <c r="D23" s="93">
        <v>10583305</v>
      </c>
      <c r="E23" s="63"/>
    </row>
    <row r="24" spans="2:5" ht="14.25" customHeight="1" x14ac:dyDescent="0.2">
      <c r="B24" s="209" t="s">
        <v>86</v>
      </c>
      <c r="C24" s="93">
        <v>1495475</v>
      </c>
      <c r="D24" s="93">
        <v>10355073</v>
      </c>
      <c r="E24" s="63"/>
    </row>
    <row r="25" spans="2:5" ht="14.25" customHeight="1" x14ac:dyDescent="0.2">
      <c r="B25" s="209" t="s">
        <v>85</v>
      </c>
      <c r="C25" s="93">
        <v>1438303</v>
      </c>
      <c r="D25" s="93">
        <v>10180768</v>
      </c>
      <c r="E25" s="63"/>
    </row>
    <row r="26" spans="2:5" ht="14.25" customHeight="1" x14ac:dyDescent="0.2">
      <c r="B26" s="209" t="s">
        <v>89</v>
      </c>
      <c r="C26" s="93">
        <v>1503233</v>
      </c>
      <c r="D26" s="93">
        <v>10812607</v>
      </c>
      <c r="E26" s="63"/>
    </row>
    <row r="27" spans="2:5" ht="14.25" customHeight="1" x14ac:dyDescent="0.2">
      <c r="B27" s="209" t="s">
        <v>90</v>
      </c>
      <c r="C27" s="93">
        <v>1438813</v>
      </c>
      <c r="D27" s="93">
        <v>10856065</v>
      </c>
      <c r="E27" s="63"/>
    </row>
    <row r="28" spans="2:5" ht="14.25" customHeight="1" x14ac:dyDescent="0.2">
      <c r="B28" s="209" t="s">
        <v>88</v>
      </c>
      <c r="C28" s="93">
        <v>1386186</v>
      </c>
      <c r="D28" s="93">
        <v>10746343</v>
      </c>
      <c r="E28" s="63"/>
    </row>
    <row r="29" spans="2:5" ht="14.25" customHeight="1" x14ac:dyDescent="0.2">
      <c r="B29" s="209" t="s">
        <v>91</v>
      </c>
      <c r="C29" s="93">
        <v>1526799</v>
      </c>
      <c r="D29" s="93">
        <v>11705648</v>
      </c>
      <c r="E29" s="63"/>
    </row>
    <row r="30" spans="2:5" ht="14.25" customHeight="1" x14ac:dyDescent="0.2">
      <c r="B30" s="210" t="s">
        <v>92</v>
      </c>
      <c r="C30" s="93">
        <v>1288994</v>
      </c>
      <c r="D30" s="93">
        <v>10734100</v>
      </c>
    </row>
    <row r="31" spans="2:5" ht="14.25" customHeight="1" x14ac:dyDescent="0.2">
      <c r="B31" s="209" t="s">
        <v>93</v>
      </c>
      <c r="C31" s="93">
        <v>1309008</v>
      </c>
      <c r="D31" s="93">
        <v>10940175</v>
      </c>
    </row>
    <row r="32" spans="2:5" ht="14.25" customHeight="1" x14ac:dyDescent="0.2">
      <c r="B32" s="209" t="s">
        <v>94</v>
      </c>
      <c r="C32" s="93">
        <v>1414279</v>
      </c>
      <c r="D32" s="93">
        <v>12014342</v>
      </c>
    </row>
    <row r="33" spans="2:49" ht="14.25" customHeight="1" x14ac:dyDescent="0.2">
      <c r="B33" s="209" t="s">
        <v>95</v>
      </c>
      <c r="C33" s="93">
        <v>1275684</v>
      </c>
      <c r="D33" s="93">
        <v>11200732</v>
      </c>
    </row>
    <row r="34" spans="2:49" ht="14.25" customHeight="1" x14ac:dyDescent="0.2">
      <c r="B34" s="209" t="s">
        <v>96</v>
      </c>
      <c r="C34" s="93">
        <v>1357434</v>
      </c>
      <c r="D34" s="93">
        <v>12211669</v>
      </c>
    </row>
    <row r="35" spans="2:49" ht="14.25" customHeight="1" x14ac:dyDescent="0.2">
      <c r="B35" s="209" t="s">
        <v>97</v>
      </c>
      <c r="C35" s="93">
        <v>1324782</v>
      </c>
      <c r="D35" s="93">
        <v>11916727</v>
      </c>
    </row>
    <row r="36" spans="2:49" ht="14.25" customHeight="1" x14ac:dyDescent="0.2">
      <c r="B36" s="209" t="s">
        <v>98</v>
      </c>
      <c r="C36" s="93">
        <v>1299282</v>
      </c>
      <c r="D36" s="93">
        <v>11892044</v>
      </c>
    </row>
    <row r="37" spans="2:49" ht="14.25" customHeight="1" x14ac:dyDescent="0.2">
      <c r="B37" s="209" t="s">
        <v>99</v>
      </c>
      <c r="C37" s="93">
        <v>1202714</v>
      </c>
      <c r="D37" s="93">
        <v>11378476</v>
      </c>
    </row>
    <row r="38" spans="2:49" ht="14.25" customHeight="1" x14ac:dyDescent="0.2">
      <c r="B38" s="209" t="s">
        <v>100</v>
      </c>
      <c r="C38" s="93">
        <v>1238479</v>
      </c>
      <c r="D38" s="93">
        <v>11872180</v>
      </c>
    </row>
    <row r="39" spans="2:49" ht="14.25" customHeight="1" x14ac:dyDescent="0.2">
      <c r="B39" s="209" t="s">
        <v>101</v>
      </c>
      <c r="C39" s="93">
        <v>1268871</v>
      </c>
      <c r="D39" s="93">
        <v>12580185</v>
      </c>
    </row>
    <row r="40" spans="2:49" ht="14.25" customHeight="1" x14ac:dyDescent="0.2">
      <c r="B40" s="209" t="s">
        <v>102</v>
      </c>
      <c r="C40" s="93">
        <v>1208074</v>
      </c>
      <c r="D40" s="93">
        <v>12485653</v>
      </c>
    </row>
    <row r="41" spans="2:49" s="100" customFormat="1" ht="14.25" customHeight="1" x14ac:dyDescent="0.2">
      <c r="B41" s="211" t="s">
        <v>103</v>
      </c>
      <c r="C41" s="98">
        <v>1212115</v>
      </c>
      <c r="D41" s="98">
        <v>12568756</v>
      </c>
      <c r="E41" s="99"/>
      <c r="F41" s="99"/>
      <c r="G41" s="99"/>
      <c r="H41" s="99"/>
      <c r="I41" s="99"/>
      <c r="J41" s="99"/>
      <c r="K41" s="99"/>
      <c r="L41" s="99"/>
      <c r="M41" s="99"/>
      <c r="N41" s="99"/>
      <c r="O41" s="99"/>
      <c r="P41" s="99"/>
      <c r="Q41" s="99"/>
      <c r="R41" s="99"/>
      <c r="S41" s="99"/>
      <c r="T41" s="99"/>
      <c r="U41" s="99"/>
      <c r="V41" s="99"/>
      <c r="W41" s="99"/>
      <c r="X41" s="99"/>
      <c r="Y41" s="99"/>
      <c r="Z41" s="99"/>
      <c r="AA41" s="99"/>
      <c r="AB41" s="99"/>
      <c r="AC41" s="99"/>
      <c r="AD41" s="99"/>
      <c r="AE41" s="99"/>
      <c r="AF41" s="99"/>
      <c r="AG41" s="99"/>
      <c r="AH41" s="99"/>
      <c r="AI41" s="99"/>
      <c r="AJ41" s="99"/>
      <c r="AK41" s="99"/>
      <c r="AL41" s="99"/>
      <c r="AM41" s="99"/>
      <c r="AN41" s="99"/>
      <c r="AO41" s="99"/>
      <c r="AP41" s="99"/>
      <c r="AQ41" s="99"/>
      <c r="AR41" s="99"/>
      <c r="AS41" s="99"/>
      <c r="AT41" s="99"/>
      <c r="AU41" s="99"/>
      <c r="AV41" s="99"/>
      <c r="AW41" s="99"/>
    </row>
    <row r="42" spans="2:49" ht="15" customHeight="1" x14ac:dyDescent="0.2">
      <c r="B42" s="61" t="s">
        <v>121</v>
      </c>
      <c r="C42" s="71"/>
      <c r="D42" s="71"/>
    </row>
    <row r="43" spans="2:49" x14ac:dyDescent="0.2">
      <c r="B43" s="61" t="s">
        <v>33</v>
      </c>
    </row>
    <row r="45" spans="2:49" ht="16.5" x14ac:dyDescent="0.2">
      <c r="C45" s="59"/>
      <c r="D45" s="60"/>
      <c r="E45" s="60"/>
      <c r="F45" s="60"/>
      <c r="G45" s="60"/>
      <c r="H45" s="60"/>
    </row>
    <row r="48" spans="2:49" x14ac:dyDescent="0.2">
      <c r="D48" s="63"/>
      <c r="E48" s="63"/>
    </row>
    <row r="49" spans="4:9" ht="16.5" x14ac:dyDescent="0.2">
      <c r="D49" s="74"/>
      <c r="E49" s="71"/>
      <c r="F49" s="71"/>
      <c r="G49" s="71"/>
      <c r="H49" s="71"/>
      <c r="I49" s="71"/>
    </row>
    <row r="50" spans="4:9" x14ac:dyDescent="0.2">
      <c r="D50" s="76"/>
      <c r="E50" s="76"/>
    </row>
    <row r="53" spans="4:9" ht="16.5" x14ac:dyDescent="0.2">
      <c r="H53" s="78"/>
      <c r="I53" s="78"/>
    </row>
  </sheetData>
  <mergeCells count="2">
    <mergeCell ref="B4:B5"/>
    <mergeCell ref="C4:D4"/>
  </mergeCells>
  <pageMargins left="0.7" right="0.7" top="0.75" bottom="0.75" header="0.3" footer="0.3"/>
  <pageSetup paperSize="9" orientation="portrait" r:id="rId1"/>
  <ignoredErrors>
    <ignoredError sqref="B6:B31 B32:B41" twoDigitTextYear="1"/>
  </ignoredError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W53"/>
  <sheetViews>
    <sheetView showGridLines="0" zoomScaleNormal="100" workbookViewId="0"/>
  </sheetViews>
  <sheetFormatPr defaultColWidth="9.33203125" defaultRowHeight="11.5" x14ac:dyDescent="0.3"/>
  <cols>
    <col min="1" max="1" width="3.6640625" style="1" customWidth="1"/>
    <col min="2" max="2" width="16.33203125" style="1" customWidth="1"/>
    <col min="3" max="3" width="24.77734375" style="1" customWidth="1"/>
    <col min="4" max="4" width="22" style="1" customWidth="1"/>
    <col min="5" max="5" width="9.77734375" style="1" customWidth="1"/>
    <col min="6" max="6" width="12.6640625" style="1" customWidth="1"/>
    <col min="7" max="7" width="9.109375" style="1" customWidth="1"/>
    <col min="8" max="8" width="11.44140625" style="1" customWidth="1"/>
    <col min="9" max="9" width="11.6640625" style="1" customWidth="1"/>
    <col min="10" max="10" width="12" style="1" customWidth="1"/>
    <col min="11" max="11" width="13.6640625" style="1" customWidth="1"/>
    <col min="12" max="16384" width="9.33203125" style="1"/>
  </cols>
  <sheetData>
    <row r="2" spans="2:7" ht="16.5" x14ac:dyDescent="0.4">
      <c r="B2" s="83" t="s">
        <v>123</v>
      </c>
      <c r="C2" s="29"/>
      <c r="D2" s="29"/>
      <c r="E2" s="29"/>
      <c r="F2" s="29"/>
      <c r="G2" s="29"/>
    </row>
    <row r="4" spans="2:7" ht="13.9" customHeight="1" x14ac:dyDescent="0.3">
      <c r="B4" s="229" t="s">
        <v>63</v>
      </c>
      <c r="C4" s="223" t="s">
        <v>125</v>
      </c>
      <c r="D4" s="223"/>
    </row>
    <row r="5" spans="2:7" ht="21" customHeight="1" x14ac:dyDescent="0.3">
      <c r="B5" s="230"/>
      <c r="C5" s="11" t="s">
        <v>133</v>
      </c>
      <c r="D5" s="62" t="s">
        <v>124</v>
      </c>
    </row>
    <row r="6" spans="2:7" ht="13.5" customHeight="1" x14ac:dyDescent="0.3">
      <c r="B6" s="205" t="s">
        <v>122</v>
      </c>
      <c r="C6" s="84">
        <v>279947207.51211095</v>
      </c>
      <c r="D6" s="84">
        <v>735046625.25715041</v>
      </c>
      <c r="E6" s="7"/>
    </row>
    <row r="7" spans="2:7" ht="13.5" customHeight="1" x14ac:dyDescent="0.3">
      <c r="B7" s="205" t="s">
        <v>69</v>
      </c>
      <c r="C7" s="84">
        <v>270726540.97816706</v>
      </c>
      <c r="D7" s="84">
        <v>792729186.94007564</v>
      </c>
      <c r="E7" s="7"/>
    </row>
    <row r="8" spans="2:7" ht="13.5" customHeight="1" x14ac:dyDescent="0.35">
      <c r="B8" s="205" t="s">
        <v>70</v>
      </c>
      <c r="C8" s="84">
        <v>303420080.82819033</v>
      </c>
      <c r="D8" s="84">
        <v>897564664.94127011</v>
      </c>
      <c r="E8" s="7"/>
      <c r="F8" s="85"/>
      <c r="G8" s="85"/>
    </row>
    <row r="9" spans="2:7" ht="13.5" customHeight="1" x14ac:dyDescent="0.35">
      <c r="B9" s="205" t="s">
        <v>71</v>
      </c>
      <c r="C9" s="84">
        <v>281042648.48364192</v>
      </c>
      <c r="D9" s="84">
        <v>851644439.17977297</v>
      </c>
      <c r="E9" s="86"/>
      <c r="F9" s="85"/>
      <c r="G9" s="85"/>
    </row>
    <row r="10" spans="2:7" ht="13.5" customHeight="1" x14ac:dyDescent="0.35">
      <c r="B10" s="205" t="s">
        <v>72</v>
      </c>
      <c r="C10" s="84">
        <v>287392261.99482381</v>
      </c>
      <c r="D10" s="84">
        <v>899463554.71497774</v>
      </c>
      <c r="E10" s="87"/>
      <c r="F10" s="85"/>
      <c r="G10" s="85"/>
    </row>
    <row r="11" spans="2:7" ht="13.5" customHeight="1" x14ac:dyDescent="0.3">
      <c r="B11" s="205" t="s">
        <v>73</v>
      </c>
      <c r="C11" s="84">
        <v>281724598.84531152</v>
      </c>
      <c r="D11" s="84">
        <v>895785946.91087663</v>
      </c>
      <c r="E11" s="7"/>
    </row>
    <row r="12" spans="2:7" ht="13.5" customHeight="1" x14ac:dyDescent="0.3">
      <c r="B12" s="205" t="s">
        <v>74</v>
      </c>
      <c r="C12" s="84">
        <v>291845684.91605282</v>
      </c>
      <c r="D12" s="84">
        <v>967873438.18435192</v>
      </c>
      <c r="E12" s="7"/>
    </row>
    <row r="13" spans="2:7" ht="13.5" customHeight="1" x14ac:dyDescent="0.3">
      <c r="B13" s="205" t="s">
        <v>75</v>
      </c>
      <c r="C13" s="84">
        <v>259678718.16311631</v>
      </c>
      <c r="D13" s="84">
        <v>892681409.91439378</v>
      </c>
      <c r="E13" s="7"/>
    </row>
    <row r="14" spans="2:7" ht="13.5" customHeight="1" x14ac:dyDescent="0.3">
      <c r="B14" s="205" t="s">
        <v>76</v>
      </c>
      <c r="C14" s="84">
        <v>307995341.42942464</v>
      </c>
      <c r="D14" s="84">
        <v>1004754000.3981683</v>
      </c>
      <c r="E14" s="7"/>
    </row>
    <row r="15" spans="2:7" ht="13.5" customHeight="1" x14ac:dyDescent="0.3">
      <c r="B15" s="205" t="s">
        <v>77</v>
      </c>
      <c r="C15" s="84">
        <v>280136602.5615502</v>
      </c>
      <c r="D15" s="84">
        <v>992854439.71066427</v>
      </c>
      <c r="E15" s="7"/>
    </row>
    <row r="16" spans="2:7" ht="13.5" customHeight="1" x14ac:dyDescent="0.3">
      <c r="B16" s="205" t="s">
        <v>78</v>
      </c>
      <c r="C16" s="84">
        <v>275933474.41767865</v>
      </c>
      <c r="D16" s="84">
        <v>1008022097.5512642</v>
      </c>
      <c r="E16" s="7"/>
    </row>
    <row r="17" spans="2:5" ht="13.5" customHeight="1" x14ac:dyDescent="0.3">
      <c r="B17" s="205" t="s">
        <v>79</v>
      </c>
      <c r="C17" s="84">
        <v>324304679.54077905</v>
      </c>
      <c r="D17" s="84">
        <v>1093615548.3442829</v>
      </c>
      <c r="E17" s="7"/>
    </row>
    <row r="18" spans="2:5" ht="13.5" customHeight="1" x14ac:dyDescent="0.3">
      <c r="B18" s="205" t="s">
        <v>80</v>
      </c>
      <c r="C18" s="84">
        <v>268636572.3007499</v>
      </c>
      <c r="D18" s="84">
        <v>988049411.24162185</v>
      </c>
      <c r="E18" s="7"/>
    </row>
    <row r="19" spans="2:5" ht="13.5" customHeight="1" x14ac:dyDescent="0.3">
      <c r="B19" s="205" t="s">
        <v>81</v>
      </c>
      <c r="C19" s="84">
        <v>291409406.59632355</v>
      </c>
      <c r="D19" s="84">
        <v>1038594903.4441568</v>
      </c>
      <c r="E19" s="7"/>
    </row>
    <row r="20" spans="2:5" ht="13.5" customHeight="1" x14ac:dyDescent="0.3">
      <c r="B20" s="205" t="s">
        <v>82</v>
      </c>
      <c r="C20" s="84">
        <v>372267616.69652927</v>
      </c>
      <c r="D20" s="84">
        <v>1230645431.6809342</v>
      </c>
      <c r="E20" s="7"/>
    </row>
    <row r="21" spans="2:5" ht="13.5" customHeight="1" x14ac:dyDescent="0.3">
      <c r="B21" s="205" t="s">
        <v>83</v>
      </c>
      <c r="C21" s="84">
        <v>266592292.91923815</v>
      </c>
      <c r="D21" s="84">
        <v>1115862776.4284291</v>
      </c>
      <c r="E21" s="7"/>
    </row>
    <row r="22" spans="2:5" ht="13.5" customHeight="1" x14ac:dyDescent="0.3">
      <c r="B22" s="205" t="s">
        <v>84</v>
      </c>
      <c r="C22" s="84">
        <v>288112676.62087727</v>
      </c>
      <c r="D22" s="84">
        <v>1195676617.6919503</v>
      </c>
      <c r="E22" s="13"/>
    </row>
    <row r="23" spans="2:5" ht="13.5" customHeight="1" x14ac:dyDescent="0.3">
      <c r="B23" s="205" t="s">
        <v>87</v>
      </c>
      <c r="C23" s="84">
        <v>286096254.56234652</v>
      </c>
      <c r="D23" s="84">
        <v>1198704768.0668921</v>
      </c>
      <c r="E23" s="7"/>
    </row>
    <row r="24" spans="2:5" ht="13.5" customHeight="1" x14ac:dyDescent="0.3">
      <c r="B24" s="205" t="s">
        <v>86</v>
      </c>
      <c r="C24" s="84">
        <v>292913302.54164177</v>
      </c>
      <c r="D24" s="84">
        <v>1250231640.5866346</v>
      </c>
      <c r="E24" s="7"/>
    </row>
    <row r="25" spans="2:5" ht="13.5" customHeight="1" x14ac:dyDescent="0.3">
      <c r="B25" s="205" t="s">
        <v>85</v>
      </c>
      <c r="C25" s="84">
        <v>234082669.45384562</v>
      </c>
      <c r="D25" s="84">
        <v>1148407436.3262327</v>
      </c>
      <c r="E25" s="7"/>
    </row>
    <row r="26" spans="2:5" ht="13.5" customHeight="1" x14ac:dyDescent="0.3">
      <c r="B26" s="205" t="s">
        <v>89</v>
      </c>
      <c r="C26" s="84">
        <v>272186676.88632292</v>
      </c>
      <c r="D26" s="84">
        <v>1242133685.8451123</v>
      </c>
      <c r="E26" s="7"/>
    </row>
    <row r="27" spans="2:5" ht="13.5" customHeight="1" x14ac:dyDescent="0.3">
      <c r="B27" s="205" t="s">
        <v>90</v>
      </c>
      <c r="C27" s="84">
        <v>250219739.73057267</v>
      </c>
      <c r="D27" s="84">
        <v>1225027017.8512177</v>
      </c>
      <c r="E27" s="7"/>
    </row>
    <row r="28" spans="2:5" ht="13.5" customHeight="1" x14ac:dyDescent="0.3">
      <c r="B28" s="205" t="s">
        <v>88</v>
      </c>
      <c r="C28" s="84">
        <v>240776101.00205719</v>
      </c>
      <c r="D28" s="84">
        <v>1228010089.5878956</v>
      </c>
      <c r="E28" s="7"/>
    </row>
    <row r="29" spans="2:5" ht="13.5" customHeight="1" x14ac:dyDescent="0.3">
      <c r="B29" s="205" t="s">
        <v>91</v>
      </c>
      <c r="C29" s="84">
        <v>267947748.22483242</v>
      </c>
      <c r="D29" s="84">
        <v>1344144195.5006967</v>
      </c>
      <c r="E29" s="7"/>
    </row>
    <row r="30" spans="2:5" ht="13.5" customHeight="1" x14ac:dyDescent="0.3">
      <c r="B30" s="212" t="s">
        <v>92</v>
      </c>
      <c r="C30" s="84">
        <v>305898719</v>
      </c>
      <c r="D30" s="84">
        <v>1527323202</v>
      </c>
    </row>
    <row r="31" spans="2:5" ht="13.5" customHeight="1" x14ac:dyDescent="0.3">
      <c r="B31" s="205" t="s">
        <v>93</v>
      </c>
      <c r="C31" s="84">
        <v>311542176</v>
      </c>
      <c r="D31" s="84">
        <v>1540198772</v>
      </c>
    </row>
    <row r="32" spans="2:5" ht="13.5" customHeight="1" x14ac:dyDescent="0.3">
      <c r="B32" s="205" t="s">
        <v>94</v>
      </c>
      <c r="C32" s="84">
        <v>380188130</v>
      </c>
      <c r="D32" s="84">
        <v>1682576326</v>
      </c>
    </row>
    <row r="33" spans="2:49" ht="13.5" customHeight="1" x14ac:dyDescent="0.3">
      <c r="B33" s="205" t="s">
        <v>95</v>
      </c>
      <c r="C33" s="84">
        <v>309103754</v>
      </c>
      <c r="D33" s="84">
        <v>1481468939</v>
      </c>
    </row>
    <row r="34" spans="2:49" ht="13.5" customHeight="1" x14ac:dyDescent="0.3">
      <c r="B34" s="205" t="s">
        <v>96</v>
      </c>
      <c r="C34" s="84">
        <v>316899919</v>
      </c>
      <c r="D34" s="84">
        <v>1611771345</v>
      </c>
    </row>
    <row r="35" spans="2:49" ht="13.5" customHeight="1" x14ac:dyDescent="0.3">
      <c r="B35" s="205" t="s">
        <v>97</v>
      </c>
      <c r="C35" s="84">
        <v>340481228</v>
      </c>
      <c r="D35" s="84">
        <v>1604763105</v>
      </c>
    </row>
    <row r="36" spans="2:49" ht="13.5" customHeight="1" x14ac:dyDescent="0.3">
      <c r="B36" s="205" t="s">
        <v>98</v>
      </c>
      <c r="C36" s="84">
        <v>291536849</v>
      </c>
      <c r="D36" s="84">
        <v>1611027923</v>
      </c>
    </row>
    <row r="37" spans="2:49" ht="13.5" customHeight="1" x14ac:dyDescent="0.3">
      <c r="B37" s="205" t="s">
        <v>99</v>
      </c>
      <c r="C37" s="84">
        <v>252725533</v>
      </c>
      <c r="D37" s="84">
        <v>1524007771</v>
      </c>
    </row>
    <row r="38" spans="2:49" ht="13.5" customHeight="1" x14ac:dyDescent="0.3">
      <c r="B38" s="205" t="s">
        <v>100</v>
      </c>
      <c r="C38" s="84">
        <v>287576710</v>
      </c>
      <c r="D38" s="84">
        <v>1690485353</v>
      </c>
    </row>
    <row r="39" spans="2:49" ht="13.5" customHeight="1" x14ac:dyDescent="0.3">
      <c r="B39" s="205" t="s">
        <v>101</v>
      </c>
      <c r="C39" s="84">
        <v>368087353</v>
      </c>
      <c r="D39" s="84">
        <v>1854273843</v>
      </c>
    </row>
    <row r="40" spans="2:49" ht="13.5" customHeight="1" x14ac:dyDescent="0.3">
      <c r="B40" s="205" t="s">
        <v>102</v>
      </c>
      <c r="C40" s="84">
        <v>464624080</v>
      </c>
      <c r="D40" s="84">
        <v>2200505950</v>
      </c>
    </row>
    <row r="41" spans="2:49" s="90" customFormat="1" ht="13.5" customHeight="1" x14ac:dyDescent="0.3">
      <c r="B41" s="213" t="s">
        <v>103</v>
      </c>
      <c r="C41" s="88">
        <v>348524101</v>
      </c>
      <c r="D41" s="88">
        <v>1831133504</v>
      </c>
      <c r="E41" s="89"/>
      <c r="F41" s="89"/>
      <c r="G41" s="89"/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89"/>
      <c r="V41" s="89"/>
      <c r="W41" s="89"/>
      <c r="X41" s="89"/>
      <c r="Y41" s="89"/>
      <c r="Z41" s="89"/>
      <c r="AA41" s="89"/>
      <c r="AB41" s="89"/>
      <c r="AC41" s="89"/>
      <c r="AD41" s="89"/>
      <c r="AE41" s="89"/>
      <c r="AF41" s="89"/>
      <c r="AG41" s="89"/>
      <c r="AH41" s="89"/>
      <c r="AI41" s="89"/>
      <c r="AJ41" s="89"/>
      <c r="AK41" s="89"/>
      <c r="AL41" s="89"/>
      <c r="AM41" s="89"/>
      <c r="AN41" s="89"/>
      <c r="AO41" s="89"/>
      <c r="AP41" s="89"/>
      <c r="AQ41" s="89"/>
      <c r="AR41" s="89"/>
      <c r="AS41" s="89"/>
      <c r="AT41" s="89"/>
      <c r="AU41" s="89"/>
      <c r="AV41" s="89"/>
      <c r="AW41" s="89"/>
    </row>
    <row r="42" spans="2:49" ht="15" customHeight="1" x14ac:dyDescent="0.4">
      <c r="B42" s="1" t="s">
        <v>121</v>
      </c>
      <c r="C42" s="5"/>
      <c r="D42" s="5"/>
    </row>
    <row r="43" spans="2:49" x14ac:dyDescent="0.3">
      <c r="B43" s="1" t="s">
        <v>33</v>
      </c>
    </row>
    <row r="45" spans="2:49" ht="16.5" x14ac:dyDescent="0.4">
      <c r="C45" s="83"/>
      <c r="D45" s="29"/>
      <c r="E45" s="29"/>
      <c r="F45" s="29"/>
      <c r="G45" s="29"/>
      <c r="H45" s="29"/>
    </row>
    <row r="48" spans="2:49" x14ac:dyDescent="0.3">
      <c r="D48" s="7"/>
      <c r="E48" s="7"/>
    </row>
    <row r="49" spans="4:9" ht="16.5" x14ac:dyDescent="0.4">
      <c r="D49" s="91"/>
      <c r="E49" s="5"/>
      <c r="F49" s="5"/>
      <c r="G49" s="5"/>
      <c r="H49" s="5"/>
      <c r="I49" s="5"/>
    </row>
    <row r="50" spans="4:9" x14ac:dyDescent="0.3">
      <c r="D50" s="92"/>
      <c r="E50" s="92"/>
    </row>
    <row r="53" spans="4:9" ht="16.5" x14ac:dyDescent="0.4">
      <c r="H53" s="6"/>
      <c r="I53" s="6"/>
    </row>
  </sheetData>
  <mergeCells count="2">
    <mergeCell ref="B4:B5"/>
    <mergeCell ref="C4:D4"/>
  </mergeCells>
  <pageMargins left="0.7" right="0.7" top="0.75" bottom="0.75" header="0.3" footer="0.3"/>
  <ignoredErrors>
    <ignoredError sqref="B6:B41" twoDigitTextYear="1"/>
  </ignoredError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W53"/>
  <sheetViews>
    <sheetView showGridLines="0" zoomScaleNormal="100" workbookViewId="0"/>
  </sheetViews>
  <sheetFormatPr defaultColWidth="9.33203125" defaultRowHeight="11.5" x14ac:dyDescent="0.3"/>
  <cols>
    <col min="1" max="1" width="3.6640625" style="1" customWidth="1"/>
    <col min="2" max="2" width="16.33203125" style="1" customWidth="1"/>
    <col min="3" max="3" width="24.77734375" style="1" customWidth="1"/>
    <col min="4" max="4" width="23.109375" style="1" customWidth="1"/>
    <col min="5" max="5" width="10" style="1" customWidth="1"/>
    <col min="6" max="6" width="12.6640625" style="1" customWidth="1"/>
    <col min="7" max="7" width="9.109375" style="1" customWidth="1"/>
    <col min="8" max="8" width="11.44140625" style="1" customWidth="1"/>
    <col min="9" max="9" width="11.6640625" style="1" customWidth="1"/>
    <col min="10" max="10" width="12" style="1" customWidth="1"/>
    <col min="11" max="11" width="13.6640625" style="1" customWidth="1"/>
    <col min="12" max="16384" width="9.33203125" style="1"/>
  </cols>
  <sheetData>
    <row r="2" spans="2:7" ht="16.5" x14ac:dyDescent="0.4">
      <c r="B2" s="83" t="s">
        <v>126</v>
      </c>
      <c r="C2" s="29"/>
      <c r="D2" s="29"/>
      <c r="E2" s="29"/>
      <c r="F2" s="29"/>
      <c r="G2" s="29"/>
    </row>
    <row r="4" spans="2:7" ht="13.9" customHeight="1" x14ac:dyDescent="0.3">
      <c r="B4" s="229" t="s">
        <v>63</v>
      </c>
      <c r="C4" s="223" t="s">
        <v>128</v>
      </c>
      <c r="D4" s="223"/>
    </row>
    <row r="5" spans="2:7" ht="21" customHeight="1" x14ac:dyDescent="0.3">
      <c r="B5" s="230"/>
      <c r="C5" s="11" t="s">
        <v>132</v>
      </c>
      <c r="D5" s="62" t="s">
        <v>127</v>
      </c>
    </row>
    <row r="6" spans="2:7" ht="15" customHeight="1" x14ac:dyDescent="0.3">
      <c r="B6" s="205" t="s">
        <v>122</v>
      </c>
      <c r="C6" s="84">
        <v>7029055</v>
      </c>
      <c r="D6" s="84">
        <v>711459</v>
      </c>
      <c r="E6" s="7"/>
    </row>
    <row r="7" spans="2:7" ht="15" customHeight="1" x14ac:dyDescent="0.3">
      <c r="B7" s="205" t="s">
        <v>69</v>
      </c>
      <c r="C7" s="84">
        <v>7307664</v>
      </c>
      <c r="D7" s="84">
        <v>765262</v>
      </c>
      <c r="E7" s="7"/>
    </row>
    <row r="8" spans="2:7" ht="15" customHeight="1" x14ac:dyDescent="0.35">
      <c r="B8" s="205" t="s">
        <v>70</v>
      </c>
      <c r="C8" s="84">
        <v>8473352</v>
      </c>
      <c r="D8" s="84">
        <v>915131</v>
      </c>
      <c r="E8" s="7"/>
      <c r="F8" s="85"/>
      <c r="G8" s="85"/>
    </row>
    <row r="9" spans="2:7" ht="15" customHeight="1" x14ac:dyDescent="0.35">
      <c r="B9" s="205" t="s">
        <v>71</v>
      </c>
      <c r="C9" s="84">
        <v>8126313</v>
      </c>
      <c r="D9" s="84">
        <v>868074</v>
      </c>
      <c r="E9" s="86"/>
      <c r="F9" s="85"/>
      <c r="G9" s="85"/>
    </row>
    <row r="10" spans="2:7" ht="15" customHeight="1" x14ac:dyDescent="0.35">
      <c r="B10" s="205" t="s">
        <v>72</v>
      </c>
      <c r="C10" s="84">
        <v>8435994</v>
      </c>
      <c r="D10" s="84">
        <v>921188</v>
      </c>
      <c r="E10" s="87"/>
      <c r="F10" s="85"/>
      <c r="G10" s="85"/>
    </row>
    <row r="11" spans="2:7" ht="15" customHeight="1" x14ac:dyDescent="0.3">
      <c r="B11" s="205" t="s">
        <v>73</v>
      </c>
      <c r="C11" s="84">
        <v>8653495</v>
      </c>
      <c r="D11" s="84">
        <v>961678</v>
      </c>
      <c r="E11" s="7"/>
    </row>
    <row r="12" spans="2:7" ht="15" customHeight="1" x14ac:dyDescent="0.3">
      <c r="B12" s="205" t="s">
        <v>74</v>
      </c>
      <c r="C12" s="84">
        <v>9328149</v>
      </c>
      <c r="D12" s="84">
        <v>1057135</v>
      </c>
      <c r="E12" s="7"/>
    </row>
    <row r="13" spans="2:7" ht="15" customHeight="1" x14ac:dyDescent="0.3">
      <c r="B13" s="205" t="s">
        <v>75</v>
      </c>
      <c r="C13" s="84">
        <v>8767337</v>
      </c>
      <c r="D13" s="84">
        <v>1031974</v>
      </c>
      <c r="E13" s="7"/>
    </row>
    <row r="14" spans="2:7" ht="15" customHeight="1" x14ac:dyDescent="0.3">
      <c r="B14" s="205" t="s">
        <v>76</v>
      </c>
      <c r="C14" s="84">
        <v>8938438</v>
      </c>
      <c r="D14" s="84">
        <v>1072274</v>
      </c>
      <c r="E14" s="7"/>
    </row>
    <row r="15" spans="2:7" ht="15" customHeight="1" x14ac:dyDescent="0.3">
      <c r="B15" s="205" t="s">
        <v>77</v>
      </c>
      <c r="C15" s="84">
        <v>8635112</v>
      </c>
      <c r="D15" s="84">
        <v>1044200</v>
      </c>
      <c r="E15" s="7"/>
    </row>
    <row r="16" spans="2:7" ht="15" customHeight="1" x14ac:dyDescent="0.3">
      <c r="B16" s="205" t="s">
        <v>78</v>
      </c>
      <c r="C16" s="84">
        <v>8533827</v>
      </c>
      <c r="D16" s="84">
        <v>1049077</v>
      </c>
      <c r="E16" s="7"/>
    </row>
    <row r="17" spans="2:5" ht="15" customHeight="1" x14ac:dyDescent="0.3">
      <c r="B17" s="205" t="s">
        <v>79</v>
      </c>
      <c r="C17" s="84">
        <v>10072849</v>
      </c>
      <c r="D17" s="84">
        <v>1172092</v>
      </c>
      <c r="E17" s="7"/>
    </row>
    <row r="18" spans="2:5" ht="15" customHeight="1" x14ac:dyDescent="0.3">
      <c r="B18" s="205" t="s">
        <v>80</v>
      </c>
      <c r="C18" s="84">
        <v>7600783</v>
      </c>
      <c r="D18" s="84">
        <v>951874</v>
      </c>
      <c r="E18" s="7"/>
    </row>
    <row r="19" spans="2:5" ht="15" customHeight="1" x14ac:dyDescent="0.3">
      <c r="B19" s="205" t="s">
        <v>81</v>
      </c>
      <c r="C19" s="84">
        <v>7713911</v>
      </c>
      <c r="D19" s="84">
        <v>1002355</v>
      </c>
      <c r="E19" s="7"/>
    </row>
    <row r="20" spans="2:5" ht="15" customHeight="1" x14ac:dyDescent="0.3">
      <c r="B20" s="205" t="s">
        <v>82</v>
      </c>
      <c r="C20" s="84">
        <v>8687133</v>
      </c>
      <c r="D20" s="84">
        <v>1151067</v>
      </c>
      <c r="E20" s="7"/>
    </row>
    <row r="21" spans="2:5" ht="15" customHeight="1" x14ac:dyDescent="0.3">
      <c r="B21" s="205" t="s">
        <v>83</v>
      </c>
      <c r="C21" s="84">
        <v>8615871</v>
      </c>
      <c r="D21" s="84">
        <v>1103574</v>
      </c>
      <c r="E21" s="7"/>
    </row>
    <row r="22" spans="2:5" ht="15" customHeight="1" x14ac:dyDescent="0.3">
      <c r="B22" s="205" t="s">
        <v>84</v>
      </c>
      <c r="C22" s="84">
        <v>9196187</v>
      </c>
      <c r="D22" s="84">
        <v>1216181</v>
      </c>
      <c r="E22" s="13"/>
    </row>
    <row r="23" spans="2:5" ht="15" customHeight="1" x14ac:dyDescent="0.3">
      <c r="B23" s="205" t="s">
        <v>87</v>
      </c>
      <c r="C23" s="84">
        <v>9347759</v>
      </c>
      <c r="D23" s="84">
        <v>1241077</v>
      </c>
      <c r="E23" s="7"/>
    </row>
    <row r="24" spans="2:5" ht="15" customHeight="1" x14ac:dyDescent="0.3">
      <c r="B24" s="205" t="s">
        <v>86</v>
      </c>
      <c r="C24" s="84">
        <v>9563219</v>
      </c>
      <c r="D24" s="84">
        <v>1260398</v>
      </c>
      <c r="E24" s="7"/>
    </row>
    <row r="25" spans="2:5" ht="15" customHeight="1" x14ac:dyDescent="0.3">
      <c r="B25" s="205" t="s">
        <v>85</v>
      </c>
      <c r="C25" s="84">
        <v>9279907</v>
      </c>
      <c r="D25" s="84">
        <v>1277198</v>
      </c>
      <c r="E25" s="7"/>
    </row>
    <row r="26" spans="2:5" ht="15" customHeight="1" x14ac:dyDescent="0.3">
      <c r="B26" s="205" t="s">
        <v>89</v>
      </c>
      <c r="C26" s="84">
        <v>9354472</v>
      </c>
      <c r="D26" s="84">
        <v>1310285</v>
      </c>
      <c r="E26" s="7"/>
    </row>
    <row r="27" spans="2:5" ht="15" customHeight="1" x14ac:dyDescent="0.3">
      <c r="B27" s="205" t="s">
        <v>90</v>
      </c>
      <c r="C27" s="84">
        <v>9146350</v>
      </c>
      <c r="D27" s="84">
        <v>1271303</v>
      </c>
      <c r="E27" s="7"/>
    </row>
    <row r="28" spans="2:5" ht="15" customHeight="1" x14ac:dyDescent="0.3">
      <c r="B28" s="205" t="s">
        <v>88</v>
      </c>
      <c r="C28" s="84">
        <v>8831225</v>
      </c>
      <c r="D28" s="84">
        <v>1250393</v>
      </c>
      <c r="E28" s="7"/>
    </row>
    <row r="29" spans="2:5" ht="15" customHeight="1" x14ac:dyDescent="0.3">
      <c r="B29" s="205" t="s">
        <v>91</v>
      </c>
      <c r="C29" s="84">
        <v>10696584</v>
      </c>
      <c r="D29" s="84">
        <v>1396183</v>
      </c>
      <c r="E29" s="7"/>
    </row>
    <row r="30" spans="2:5" ht="15" customHeight="1" x14ac:dyDescent="0.3">
      <c r="B30" s="212" t="s">
        <v>92</v>
      </c>
      <c r="C30" s="84">
        <v>7627151</v>
      </c>
      <c r="D30" s="84">
        <v>1251526</v>
      </c>
    </row>
    <row r="31" spans="2:5" ht="15" customHeight="1" x14ac:dyDescent="0.3">
      <c r="B31" s="205" t="s">
        <v>93</v>
      </c>
      <c r="C31" s="84">
        <v>7940349</v>
      </c>
      <c r="D31" s="84">
        <v>1362183</v>
      </c>
    </row>
    <row r="32" spans="2:5" ht="15" customHeight="1" x14ac:dyDescent="0.3">
      <c r="B32" s="205" t="s">
        <v>94</v>
      </c>
      <c r="C32" s="84">
        <v>9180581</v>
      </c>
      <c r="D32" s="84">
        <v>1573832</v>
      </c>
    </row>
    <row r="33" spans="1:49" ht="15" customHeight="1" x14ac:dyDescent="0.3">
      <c r="B33" s="205" t="s">
        <v>95</v>
      </c>
      <c r="C33" s="84">
        <v>8802135</v>
      </c>
      <c r="D33" s="84">
        <v>1481165</v>
      </c>
    </row>
    <row r="34" spans="1:49" ht="15" customHeight="1" x14ac:dyDescent="0.3">
      <c r="B34" s="205" t="s">
        <v>96</v>
      </c>
      <c r="C34" s="84">
        <v>9679354</v>
      </c>
      <c r="D34" s="84">
        <v>1678439</v>
      </c>
    </row>
    <row r="35" spans="1:49" ht="15" customHeight="1" x14ac:dyDescent="0.3">
      <c r="B35" s="205" t="s">
        <v>97</v>
      </c>
      <c r="C35" s="84">
        <v>9674894</v>
      </c>
      <c r="D35" s="84">
        <v>1712478</v>
      </c>
    </row>
    <row r="36" spans="1:49" ht="15" customHeight="1" x14ac:dyDescent="0.3">
      <c r="B36" s="205" t="s">
        <v>98</v>
      </c>
      <c r="C36" s="84">
        <v>9945498</v>
      </c>
      <c r="D36" s="84">
        <v>1783649</v>
      </c>
    </row>
    <row r="37" spans="1:49" ht="15" customHeight="1" x14ac:dyDescent="0.3">
      <c r="B37" s="205" t="s">
        <v>99</v>
      </c>
      <c r="C37" s="84">
        <v>9443145</v>
      </c>
      <c r="D37" s="84">
        <v>1727478</v>
      </c>
    </row>
    <row r="38" spans="1:49" ht="15" customHeight="1" x14ac:dyDescent="0.3">
      <c r="B38" s="205" t="s">
        <v>100</v>
      </c>
      <c r="C38" s="84">
        <v>9302540</v>
      </c>
      <c r="D38" s="84">
        <v>1749019</v>
      </c>
    </row>
    <row r="39" spans="1:49" ht="15" customHeight="1" x14ac:dyDescent="0.3">
      <c r="B39" s="205" t="s">
        <v>101</v>
      </c>
      <c r="C39" s="84">
        <v>9614965</v>
      </c>
      <c r="D39" s="84">
        <v>1802613</v>
      </c>
    </row>
    <row r="40" spans="1:49" ht="15" customHeight="1" x14ac:dyDescent="0.3">
      <c r="B40" s="205" t="s">
        <v>102</v>
      </c>
      <c r="C40" s="84">
        <v>9178464</v>
      </c>
      <c r="D40" s="84">
        <v>1687110</v>
      </c>
    </row>
    <row r="41" spans="1:49" s="90" customFormat="1" ht="15" customHeight="1" x14ac:dyDescent="0.3">
      <c r="A41" s="89"/>
      <c r="B41" s="213" t="s">
        <v>103</v>
      </c>
      <c r="C41" s="88">
        <v>10378104</v>
      </c>
      <c r="D41" s="88">
        <v>1769100</v>
      </c>
      <c r="E41" s="89"/>
      <c r="F41" s="89"/>
      <c r="G41" s="89"/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89"/>
      <c r="V41" s="89"/>
      <c r="W41" s="89"/>
      <c r="X41" s="89"/>
      <c r="Y41" s="89"/>
      <c r="Z41" s="89"/>
      <c r="AA41" s="89"/>
      <c r="AB41" s="89"/>
      <c r="AC41" s="89"/>
      <c r="AD41" s="89"/>
      <c r="AE41" s="89"/>
      <c r="AF41" s="89"/>
      <c r="AG41" s="89"/>
      <c r="AH41" s="89"/>
      <c r="AI41" s="89"/>
      <c r="AJ41" s="89"/>
      <c r="AK41" s="89"/>
      <c r="AL41" s="89"/>
      <c r="AM41" s="89"/>
      <c r="AN41" s="89"/>
      <c r="AO41" s="89"/>
      <c r="AP41" s="89"/>
      <c r="AQ41" s="89"/>
      <c r="AR41" s="89"/>
      <c r="AS41" s="89"/>
      <c r="AT41" s="89"/>
      <c r="AU41" s="89"/>
      <c r="AV41" s="89"/>
      <c r="AW41" s="89"/>
    </row>
    <row r="42" spans="1:49" ht="15" customHeight="1" x14ac:dyDescent="0.4">
      <c r="A42" s="89"/>
      <c r="B42" s="1" t="s">
        <v>129</v>
      </c>
      <c r="C42" s="5"/>
      <c r="D42" s="5"/>
    </row>
    <row r="43" spans="1:49" x14ac:dyDescent="0.3">
      <c r="A43" s="89"/>
      <c r="B43" s="1" t="s">
        <v>33</v>
      </c>
    </row>
    <row r="44" spans="1:49" x14ac:dyDescent="0.3">
      <c r="A44" s="89"/>
    </row>
    <row r="45" spans="1:49" ht="16.5" x14ac:dyDescent="0.4">
      <c r="A45" s="89"/>
      <c r="C45" s="83"/>
      <c r="D45" s="29"/>
      <c r="E45" s="29"/>
      <c r="F45" s="29"/>
      <c r="G45" s="29"/>
      <c r="H45" s="29"/>
    </row>
    <row r="46" spans="1:49" x14ac:dyDescent="0.3">
      <c r="A46" s="89"/>
    </row>
    <row r="48" spans="1:49" x14ac:dyDescent="0.3">
      <c r="D48" s="7"/>
      <c r="E48" s="7"/>
    </row>
    <row r="49" spans="4:9" ht="16.5" x14ac:dyDescent="0.4">
      <c r="D49" s="91"/>
      <c r="E49" s="5"/>
      <c r="F49" s="5"/>
      <c r="G49" s="5"/>
      <c r="H49" s="5"/>
      <c r="I49" s="5"/>
    </row>
    <row r="50" spans="4:9" x14ac:dyDescent="0.3">
      <c r="D50" s="92"/>
      <c r="E50" s="92"/>
    </row>
    <row r="53" spans="4:9" ht="16.5" x14ac:dyDescent="0.4">
      <c r="H53" s="6"/>
      <c r="I53" s="6"/>
    </row>
  </sheetData>
  <mergeCells count="2">
    <mergeCell ref="B4:B5"/>
    <mergeCell ref="C4:D4"/>
  </mergeCells>
  <pageMargins left="0.7" right="0.7" top="0.75" bottom="0.75" header="0.3" footer="0.3"/>
  <pageSetup paperSize="9" orientation="portrait" r:id="rId1"/>
  <ignoredErrors>
    <ignoredError sqref="B6:B41" twoDigitTextYear="1"/>
  </ignoredError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W53"/>
  <sheetViews>
    <sheetView showGridLines="0" zoomScaleNormal="100" workbookViewId="0"/>
  </sheetViews>
  <sheetFormatPr defaultColWidth="9.33203125" defaultRowHeight="11.5" x14ac:dyDescent="0.3"/>
  <cols>
    <col min="1" max="1" width="3.6640625" style="1" customWidth="1"/>
    <col min="2" max="2" width="16.33203125" style="1" customWidth="1"/>
    <col min="3" max="3" width="24.77734375" style="1" customWidth="1"/>
    <col min="4" max="5" width="22" style="1" customWidth="1"/>
    <col min="6" max="6" width="12.6640625" style="1" customWidth="1"/>
    <col min="7" max="7" width="9.109375" style="1" customWidth="1"/>
    <col min="8" max="8" width="11.44140625" style="1" customWidth="1"/>
    <col min="9" max="9" width="11.6640625" style="1" customWidth="1"/>
    <col min="10" max="10" width="12" style="1" customWidth="1"/>
    <col min="11" max="11" width="13.6640625" style="1" customWidth="1"/>
    <col min="12" max="16384" width="9.33203125" style="1"/>
  </cols>
  <sheetData>
    <row r="2" spans="2:7" ht="16.5" x14ac:dyDescent="0.4">
      <c r="B2" s="83" t="s">
        <v>130</v>
      </c>
      <c r="C2" s="29"/>
      <c r="D2" s="29"/>
      <c r="E2" s="29"/>
      <c r="F2" s="29"/>
      <c r="G2" s="29"/>
    </row>
    <row r="4" spans="2:7" ht="13.9" customHeight="1" x14ac:dyDescent="0.3">
      <c r="B4" s="229" t="s">
        <v>63</v>
      </c>
      <c r="C4" s="223" t="s">
        <v>131</v>
      </c>
      <c r="D4" s="223"/>
    </row>
    <row r="5" spans="2:7" ht="21" customHeight="1" x14ac:dyDescent="0.3">
      <c r="B5" s="230"/>
      <c r="C5" s="11" t="s">
        <v>133</v>
      </c>
      <c r="D5" s="62" t="s">
        <v>124</v>
      </c>
    </row>
    <row r="6" spans="2:7" ht="18" customHeight="1" x14ac:dyDescent="0.3">
      <c r="B6" s="205" t="s">
        <v>122</v>
      </c>
      <c r="C6" s="84">
        <v>10663825776.389996</v>
      </c>
      <c r="D6" s="84">
        <v>279560112.2834959</v>
      </c>
      <c r="E6" s="7"/>
    </row>
    <row r="7" spans="2:7" ht="18" customHeight="1" x14ac:dyDescent="0.3">
      <c r="B7" s="205" t="s">
        <v>69</v>
      </c>
      <c r="C7" s="84">
        <v>10600591149.150003</v>
      </c>
      <c r="D7" s="84">
        <v>310079470.96688563</v>
      </c>
      <c r="E7" s="7"/>
    </row>
    <row r="8" spans="2:7" ht="18" customHeight="1" x14ac:dyDescent="0.35">
      <c r="B8" s="205" t="s">
        <v>70</v>
      </c>
      <c r="C8" s="84">
        <v>13208778594.599995</v>
      </c>
      <c r="D8" s="84">
        <v>371349274.00623792</v>
      </c>
      <c r="E8" s="7"/>
      <c r="F8" s="85"/>
      <c r="G8" s="85"/>
    </row>
    <row r="9" spans="2:7" ht="18" customHeight="1" x14ac:dyDescent="0.35">
      <c r="B9" s="205" t="s">
        <v>71</v>
      </c>
      <c r="C9" s="84">
        <v>12553117365.850002</v>
      </c>
      <c r="D9" s="84">
        <v>362213588.55929387</v>
      </c>
      <c r="E9" s="86"/>
      <c r="F9" s="85"/>
      <c r="G9" s="85"/>
    </row>
    <row r="10" spans="2:7" ht="18" customHeight="1" x14ac:dyDescent="0.35">
      <c r="B10" s="205" t="s">
        <v>72</v>
      </c>
      <c r="C10" s="84">
        <v>11813294707.42</v>
      </c>
      <c r="D10" s="84">
        <v>460750880.88127941</v>
      </c>
      <c r="E10" s="87"/>
      <c r="F10" s="85"/>
      <c r="G10" s="85"/>
    </row>
    <row r="11" spans="2:7" ht="18" customHeight="1" x14ac:dyDescent="0.3">
      <c r="B11" s="205" t="s">
        <v>73</v>
      </c>
      <c r="C11" s="84">
        <v>12718464350.789997</v>
      </c>
      <c r="D11" s="84">
        <v>407039121.64045388</v>
      </c>
      <c r="E11" s="7"/>
    </row>
    <row r="12" spans="2:7" ht="18" customHeight="1" x14ac:dyDescent="0.3">
      <c r="B12" s="205" t="s">
        <v>74</v>
      </c>
      <c r="C12" s="84">
        <v>14769377538.289999</v>
      </c>
      <c r="D12" s="84">
        <v>496538468.24606806</v>
      </c>
      <c r="E12" s="7"/>
    </row>
    <row r="13" spans="2:7" ht="18" customHeight="1" x14ac:dyDescent="0.3">
      <c r="B13" s="205" t="s">
        <v>75</v>
      </c>
      <c r="C13" s="84">
        <v>13213266124.510002</v>
      </c>
      <c r="D13" s="84">
        <v>481494544.56168288</v>
      </c>
      <c r="E13" s="7"/>
    </row>
    <row r="14" spans="2:7" ht="18" customHeight="1" x14ac:dyDescent="0.3">
      <c r="B14" s="205" t="s">
        <v>76</v>
      </c>
      <c r="C14" s="84">
        <v>13563546404.400007</v>
      </c>
      <c r="D14" s="84">
        <v>494473709.86794078</v>
      </c>
      <c r="E14" s="7"/>
    </row>
    <row r="15" spans="2:7" ht="18" customHeight="1" x14ac:dyDescent="0.3">
      <c r="B15" s="205" t="s">
        <v>77</v>
      </c>
      <c r="C15" s="84">
        <v>12498847341.859999</v>
      </c>
      <c r="D15" s="84">
        <v>492405035.23790562</v>
      </c>
      <c r="E15" s="7"/>
    </row>
    <row r="16" spans="2:7" ht="18" customHeight="1" x14ac:dyDescent="0.3">
      <c r="B16" s="205" t="s">
        <v>78</v>
      </c>
      <c r="C16" s="84">
        <v>12702249201.699993</v>
      </c>
      <c r="D16" s="84">
        <v>490930750.28203595</v>
      </c>
      <c r="E16" s="7"/>
    </row>
    <row r="17" spans="2:5" ht="18" customHeight="1" x14ac:dyDescent="0.3">
      <c r="B17" s="205" t="s">
        <v>79</v>
      </c>
      <c r="C17" s="84">
        <v>17276282915.360004</v>
      </c>
      <c r="D17" s="84">
        <v>573533131.19649613</v>
      </c>
      <c r="E17" s="7"/>
    </row>
    <row r="18" spans="2:5" ht="18" customHeight="1" x14ac:dyDescent="0.3">
      <c r="B18" s="205" t="s">
        <v>80</v>
      </c>
      <c r="C18" s="84">
        <v>12466603479.59</v>
      </c>
      <c r="D18" s="84">
        <v>426519981.81697524</v>
      </c>
      <c r="E18" s="7"/>
    </row>
    <row r="19" spans="2:5" ht="18" customHeight="1" x14ac:dyDescent="0.3">
      <c r="B19" s="205" t="s">
        <v>81</v>
      </c>
      <c r="C19" s="84">
        <v>14114445432.350002</v>
      </c>
      <c r="D19" s="84">
        <v>465682261.33120972</v>
      </c>
      <c r="E19" s="7"/>
    </row>
    <row r="20" spans="2:5" ht="18" customHeight="1" x14ac:dyDescent="0.3">
      <c r="B20" s="205" t="s">
        <v>82</v>
      </c>
      <c r="C20" s="84">
        <v>14461680709.85001</v>
      </c>
      <c r="D20" s="84">
        <v>580813915.72101665</v>
      </c>
      <c r="E20" s="7"/>
    </row>
    <row r="21" spans="2:5" ht="18" customHeight="1" x14ac:dyDescent="0.3">
      <c r="B21" s="205" t="s">
        <v>83</v>
      </c>
      <c r="C21" s="84">
        <v>13979078902.780003</v>
      </c>
      <c r="D21" s="84">
        <v>549297742.91592002</v>
      </c>
      <c r="E21" s="7"/>
    </row>
    <row r="22" spans="2:5" ht="18" customHeight="1" x14ac:dyDescent="0.3">
      <c r="B22" s="205" t="s">
        <v>84</v>
      </c>
      <c r="C22" s="84">
        <v>14957225058.869999</v>
      </c>
      <c r="D22" s="84">
        <v>594105802.77390671</v>
      </c>
      <c r="E22" s="13"/>
    </row>
    <row r="23" spans="2:5" ht="18" customHeight="1" x14ac:dyDescent="0.3">
      <c r="B23" s="205" t="s">
        <v>87</v>
      </c>
      <c r="C23" s="84">
        <v>15773958664.419998</v>
      </c>
      <c r="D23" s="84">
        <v>631115050.76647413</v>
      </c>
      <c r="E23" s="7"/>
    </row>
    <row r="24" spans="2:5" ht="18" customHeight="1" x14ac:dyDescent="0.3">
      <c r="B24" s="205" t="s">
        <v>86</v>
      </c>
      <c r="C24" s="84">
        <v>18369650342.699989</v>
      </c>
      <c r="D24" s="84">
        <v>669487225.16424441</v>
      </c>
      <c r="E24" s="7"/>
    </row>
    <row r="25" spans="2:5" ht="18" customHeight="1" x14ac:dyDescent="0.3">
      <c r="B25" s="205" t="s">
        <v>85</v>
      </c>
      <c r="C25" s="84">
        <v>16595657931.350006</v>
      </c>
      <c r="D25" s="84">
        <v>713657749.41933763</v>
      </c>
      <c r="E25" s="7"/>
    </row>
    <row r="26" spans="2:5" ht="18" customHeight="1" x14ac:dyDescent="0.3">
      <c r="B26" s="205" t="s">
        <v>89</v>
      </c>
      <c r="C26" s="84">
        <v>17274985214.57</v>
      </c>
      <c r="D26" s="84">
        <v>720371543.30081618</v>
      </c>
      <c r="E26" s="7"/>
    </row>
    <row r="27" spans="2:5" ht="18" customHeight="1" x14ac:dyDescent="0.3">
      <c r="B27" s="205" t="s">
        <v>90</v>
      </c>
      <c r="C27" s="84">
        <v>16757104682.75</v>
      </c>
      <c r="D27" s="84">
        <v>673133391.20047772</v>
      </c>
      <c r="E27" s="7"/>
    </row>
    <row r="28" spans="2:5" ht="18" customHeight="1" x14ac:dyDescent="0.3">
      <c r="B28" s="205" t="s">
        <v>88</v>
      </c>
      <c r="C28" s="84">
        <v>15019170301.950001</v>
      </c>
      <c r="D28" s="84">
        <v>667309868.73714244</v>
      </c>
      <c r="E28" s="7"/>
    </row>
    <row r="29" spans="2:5" ht="18" customHeight="1" x14ac:dyDescent="0.3">
      <c r="B29" s="205" t="s">
        <v>91</v>
      </c>
      <c r="C29" s="84">
        <v>18236622691.200001</v>
      </c>
      <c r="D29" s="84">
        <v>774015970.13736808</v>
      </c>
      <c r="E29" s="7"/>
    </row>
    <row r="30" spans="2:5" ht="18" customHeight="1" x14ac:dyDescent="0.3">
      <c r="B30" s="212" t="s">
        <v>92</v>
      </c>
      <c r="C30" s="84">
        <v>14774617748</v>
      </c>
      <c r="D30" s="84">
        <v>680670121</v>
      </c>
    </row>
    <row r="31" spans="2:5" ht="18" customHeight="1" x14ac:dyDescent="0.3">
      <c r="B31" s="205" t="s">
        <v>93</v>
      </c>
      <c r="C31" s="84">
        <v>14630569293</v>
      </c>
      <c r="D31" s="84">
        <v>737913580</v>
      </c>
    </row>
    <row r="32" spans="2:5" ht="18" customHeight="1" x14ac:dyDescent="0.3">
      <c r="B32" s="205" t="s">
        <v>94</v>
      </c>
      <c r="C32" s="84">
        <v>18696999710</v>
      </c>
      <c r="D32" s="84">
        <v>903989289</v>
      </c>
    </row>
    <row r="33" spans="2:49" ht="18" customHeight="1" x14ac:dyDescent="0.3">
      <c r="B33" s="205" t="s">
        <v>95</v>
      </c>
      <c r="C33" s="84">
        <v>15673462539</v>
      </c>
      <c r="D33" s="84">
        <v>857773295</v>
      </c>
    </row>
    <row r="34" spans="2:49" ht="18" customHeight="1" x14ac:dyDescent="0.3">
      <c r="B34" s="205" t="s">
        <v>96</v>
      </c>
      <c r="C34" s="84">
        <v>17751145458</v>
      </c>
      <c r="D34" s="84">
        <v>1000749622</v>
      </c>
    </row>
    <row r="35" spans="2:49" ht="18" customHeight="1" x14ac:dyDescent="0.3">
      <c r="B35" s="205" t="s">
        <v>97</v>
      </c>
      <c r="C35" s="84">
        <v>18479463645</v>
      </c>
      <c r="D35" s="84">
        <v>1051830761</v>
      </c>
    </row>
    <row r="36" spans="2:49" ht="18" customHeight="1" x14ac:dyDescent="0.3">
      <c r="B36" s="205" t="s">
        <v>98</v>
      </c>
      <c r="C36" s="84">
        <v>19449276583</v>
      </c>
      <c r="D36" s="84">
        <v>1119309463</v>
      </c>
    </row>
    <row r="37" spans="2:49" ht="18" customHeight="1" x14ac:dyDescent="0.3">
      <c r="B37" s="205" t="s">
        <v>99</v>
      </c>
      <c r="C37" s="84">
        <v>17916108733</v>
      </c>
      <c r="D37" s="84">
        <v>1074649308</v>
      </c>
    </row>
    <row r="38" spans="2:49" ht="18" customHeight="1" x14ac:dyDescent="0.3">
      <c r="B38" s="205" t="s">
        <v>100</v>
      </c>
      <c r="C38" s="84">
        <v>17291579158</v>
      </c>
      <c r="D38" s="84">
        <v>1503711238</v>
      </c>
    </row>
    <row r="39" spans="2:49" ht="18" customHeight="1" x14ac:dyDescent="0.3">
      <c r="B39" s="205" t="s">
        <v>101</v>
      </c>
      <c r="C39" s="84">
        <v>18358313226</v>
      </c>
      <c r="D39" s="84">
        <v>1138704287</v>
      </c>
    </row>
    <row r="40" spans="2:49" ht="18" customHeight="1" x14ac:dyDescent="0.3">
      <c r="B40" s="205" t="s">
        <v>134</v>
      </c>
      <c r="C40" s="84">
        <v>18627806111</v>
      </c>
      <c r="D40" s="84">
        <v>1046367976</v>
      </c>
    </row>
    <row r="41" spans="2:49" s="90" customFormat="1" ht="18" customHeight="1" x14ac:dyDescent="0.3">
      <c r="B41" s="213" t="s">
        <v>103</v>
      </c>
      <c r="C41" s="88">
        <v>23847002803</v>
      </c>
      <c r="D41" s="88">
        <v>1185197016</v>
      </c>
      <c r="E41" s="89"/>
      <c r="F41" s="89"/>
      <c r="G41" s="89"/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89"/>
      <c r="V41" s="89"/>
      <c r="W41" s="89"/>
      <c r="X41" s="89"/>
      <c r="Y41" s="89"/>
      <c r="Z41" s="89"/>
      <c r="AA41" s="89"/>
      <c r="AB41" s="89"/>
      <c r="AC41" s="89"/>
      <c r="AD41" s="89"/>
      <c r="AE41" s="89"/>
      <c r="AF41" s="89"/>
      <c r="AG41" s="89"/>
      <c r="AH41" s="89"/>
      <c r="AI41" s="89"/>
      <c r="AJ41" s="89"/>
      <c r="AK41" s="89"/>
      <c r="AL41" s="89"/>
      <c r="AM41" s="89"/>
      <c r="AN41" s="89"/>
      <c r="AO41" s="89"/>
      <c r="AP41" s="89"/>
      <c r="AQ41" s="89"/>
      <c r="AR41" s="89"/>
      <c r="AS41" s="89"/>
      <c r="AT41" s="89"/>
      <c r="AU41" s="89"/>
      <c r="AV41" s="89"/>
      <c r="AW41" s="89"/>
    </row>
    <row r="42" spans="2:49" ht="15" customHeight="1" x14ac:dyDescent="0.4">
      <c r="B42" s="1" t="s">
        <v>129</v>
      </c>
      <c r="C42" s="5"/>
      <c r="D42" s="5"/>
    </row>
    <row r="43" spans="2:49" x14ac:dyDescent="0.3">
      <c r="B43" s="1" t="s">
        <v>33</v>
      </c>
    </row>
    <row r="45" spans="2:49" ht="16.5" x14ac:dyDescent="0.4">
      <c r="C45" s="83"/>
      <c r="D45" s="29"/>
      <c r="E45" s="29"/>
      <c r="F45" s="29"/>
      <c r="G45" s="29"/>
      <c r="H45" s="29"/>
    </row>
    <row r="48" spans="2:49" x14ac:dyDescent="0.3">
      <c r="D48" s="7"/>
      <c r="E48" s="7"/>
    </row>
    <row r="49" spans="4:9" ht="16.5" x14ac:dyDescent="0.4">
      <c r="D49" s="91"/>
      <c r="E49" s="5"/>
      <c r="F49" s="5"/>
      <c r="G49" s="5"/>
      <c r="H49" s="5"/>
      <c r="I49" s="5"/>
    </row>
    <row r="50" spans="4:9" x14ac:dyDescent="0.3">
      <c r="D50" s="92"/>
      <c r="E50" s="92"/>
    </row>
    <row r="53" spans="4:9" ht="16.5" x14ac:dyDescent="0.4">
      <c r="H53" s="6"/>
      <c r="I53" s="6"/>
    </row>
  </sheetData>
  <mergeCells count="2">
    <mergeCell ref="B4:B5"/>
    <mergeCell ref="C4:D4"/>
  </mergeCells>
  <pageMargins left="0.7" right="0.7" top="0.75" bottom="0.75" header="0.3" footer="0.3"/>
  <ignoredErrors>
    <ignoredError sqref="B6:B41" twoDigitTextYear="1"/>
  </ignoredError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47"/>
  <sheetViews>
    <sheetView showGridLines="0" zoomScaleNormal="100" workbookViewId="0"/>
  </sheetViews>
  <sheetFormatPr defaultColWidth="9.33203125" defaultRowHeight="13" customHeight="1" x14ac:dyDescent="0.3"/>
  <cols>
    <col min="1" max="1" width="2.77734375" style="1" customWidth="1"/>
    <col min="2" max="2" width="21.44140625" style="1" customWidth="1"/>
    <col min="3" max="3" width="18.21875" style="1" customWidth="1"/>
    <col min="4" max="4" width="20.33203125" style="1" customWidth="1"/>
    <col min="5" max="5" width="17.33203125" style="1" customWidth="1"/>
    <col min="6" max="6" width="26.33203125" style="1" customWidth="1"/>
    <col min="7" max="7" width="18.33203125" style="1" customWidth="1"/>
    <col min="8" max="8" width="19.33203125" style="1" customWidth="1"/>
    <col min="9" max="9" width="11.109375" style="1" customWidth="1"/>
    <col min="10" max="10" width="13.6640625" style="1" customWidth="1"/>
    <col min="11" max="11" width="15" style="1" bestFit="1" customWidth="1"/>
    <col min="12" max="21" width="9.33203125" style="1"/>
    <col min="22" max="22" width="13.88671875" style="1" customWidth="1"/>
    <col min="23" max="16384" width="9.33203125" style="1"/>
  </cols>
  <sheetData>
    <row r="2" spans="2:18" ht="16.5" x14ac:dyDescent="0.4">
      <c r="B2" s="2" t="s">
        <v>135</v>
      </c>
    </row>
    <row r="4" spans="2:18" ht="13" customHeight="1" x14ac:dyDescent="0.3">
      <c r="B4" s="229" t="s">
        <v>63</v>
      </c>
      <c r="C4" s="223" t="s">
        <v>53</v>
      </c>
      <c r="D4" s="223"/>
      <c r="E4" s="233" t="s">
        <v>111</v>
      </c>
      <c r="F4" s="233"/>
      <c r="G4" s="223" t="s">
        <v>59</v>
      </c>
      <c r="H4" s="223"/>
      <c r="J4" s="1" t="s">
        <v>10</v>
      </c>
    </row>
    <row r="5" spans="2:18" ht="23" x14ac:dyDescent="0.3">
      <c r="B5" s="230"/>
      <c r="C5" s="11" t="s">
        <v>42</v>
      </c>
      <c r="D5" s="11" t="s">
        <v>43</v>
      </c>
      <c r="E5" s="200" t="s">
        <v>42</v>
      </c>
      <c r="F5" s="200" t="s">
        <v>43</v>
      </c>
      <c r="G5" s="200" t="s">
        <v>42</v>
      </c>
      <c r="H5" s="200" t="s">
        <v>43</v>
      </c>
    </row>
    <row r="6" spans="2:18" ht="13" customHeight="1" x14ac:dyDescent="0.3">
      <c r="B6" s="17" t="s">
        <v>136</v>
      </c>
      <c r="C6" s="13">
        <v>2055137</v>
      </c>
      <c r="D6" s="13">
        <v>198874838</v>
      </c>
      <c r="E6" s="80">
        <v>70456</v>
      </c>
      <c r="F6" s="80">
        <v>717640110</v>
      </c>
      <c r="G6" s="7">
        <f t="shared" ref="G6:G16" si="0">C6+E6</f>
        <v>2125593</v>
      </c>
      <c r="H6" s="7">
        <f t="shared" ref="H6:H16" si="1">D6+F6</f>
        <v>916514948</v>
      </c>
      <c r="I6" s="9"/>
      <c r="J6" s="231"/>
      <c r="K6" s="231"/>
      <c r="L6" s="231"/>
      <c r="M6" s="231"/>
      <c r="N6" s="231"/>
    </row>
    <row r="7" spans="2:18" ht="13" customHeight="1" x14ac:dyDescent="0.3">
      <c r="B7" s="17" t="s">
        <v>137</v>
      </c>
      <c r="C7" s="13">
        <v>2054446</v>
      </c>
      <c r="D7" s="13">
        <v>191508280</v>
      </c>
      <c r="E7" s="80">
        <v>61519</v>
      </c>
      <c r="F7" s="80">
        <v>612854675</v>
      </c>
      <c r="G7" s="7">
        <f t="shared" si="0"/>
        <v>2115965</v>
      </c>
      <c r="H7" s="7">
        <f t="shared" si="1"/>
        <v>804362955</v>
      </c>
      <c r="J7" s="225"/>
      <c r="K7" s="225"/>
      <c r="L7" s="225"/>
      <c r="M7" s="225"/>
      <c r="N7" s="225"/>
      <c r="O7" s="225"/>
      <c r="P7" s="225"/>
      <c r="Q7" s="225"/>
    </row>
    <row r="8" spans="2:18" ht="13" customHeight="1" x14ac:dyDescent="0.3">
      <c r="B8" s="17" t="s">
        <v>138</v>
      </c>
      <c r="C8" s="13">
        <v>2073571</v>
      </c>
      <c r="D8" s="13">
        <v>191640477</v>
      </c>
      <c r="E8" s="80">
        <v>64817</v>
      </c>
      <c r="F8" s="80">
        <v>677990247</v>
      </c>
      <c r="G8" s="7">
        <f t="shared" si="0"/>
        <v>2138388</v>
      </c>
      <c r="H8" s="7">
        <f>D8+F8</f>
        <v>869630724</v>
      </c>
      <c r="J8" s="232"/>
      <c r="K8" s="232"/>
      <c r="L8" s="232"/>
      <c r="M8" s="232"/>
      <c r="N8" s="232"/>
      <c r="O8" s="232"/>
      <c r="P8" s="232"/>
      <c r="Q8" s="232"/>
      <c r="R8" s="232"/>
    </row>
    <row r="9" spans="2:18" ht="13" customHeight="1" x14ac:dyDescent="0.3">
      <c r="B9" s="17" t="s">
        <v>139</v>
      </c>
      <c r="C9" s="13">
        <v>2050284</v>
      </c>
      <c r="D9" s="13">
        <v>196545683</v>
      </c>
      <c r="E9" s="80">
        <v>66646</v>
      </c>
      <c r="F9" s="80">
        <v>648945657</v>
      </c>
      <c r="G9" s="7">
        <f t="shared" si="0"/>
        <v>2116930</v>
      </c>
      <c r="H9" s="7">
        <f t="shared" si="1"/>
        <v>845491340</v>
      </c>
      <c r="J9" s="14"/>
    </row>
    <row r="10" spans="2:18" ht="13" customHeight="1" x14ac:dyDescent="0.3">
      <c r="B10" s="17" t="s">
        <v>140</v>
      </c>
      <c r="C10" s="13">
        <v>2100041</v>
      </c>
      <c r="D10" s="13">
        <v>197549941</v>
      </c>
      <c r="E10" s="80">
        <v>68366</v>
      </c>
      <c r="F10" s="80">
        <v>693467884</v>
      </c>
      <c r="G10" s="7">
        <f t="shared" si="0"/>
        <v>2168407</v>
      </c>
      <c r="H10" s="7">
        <f t="shared" si="1"/>
        <v>891017825</v>
      </c>
    </row>
    <row r="11" spans="2:18" ht="13" customHeight="1" x14ac:dyDescent="0.3">
      <c r="B11" s="17" t="s">
        <v>141</v>
      </c>
      <c r="C11" s="13">
        <v>2100850</v>
      </c>
      <c r="D11" s="13">
        <v>206503931</v>
      </c>
      <c r="E11" s="80">
        <v>66123</v>
      </c>
      <c r="F11" s="80">
        <v>750783724</v>
      </c>
      <c r="G11" s="7">
        <f t="shared" si="0"/>
        <v>2166973</v>
      </c>
      <c r="H11" s="7">
        <f t="shared" si="1"/>
        <v>957287655</v>
      </c>
    </row>
    <row r="12" spans="2:18" ht="13" customHeight="1" x14ac:dyDescent="0.3">
      <c r="B12" s="17" t="s">
        <v>142</v>
      </c>
      <c r="C12" s="13">
        <v>2086223</v>
      </c>
      <c r="D12" s="13">
        <v>209111375</v>
      </c>
      <c r="E12" s="80">
        <v>74654</v>
      </c>
      <c r="F12" s="80">
        <v>729220707</v>
      </c>
      <c r="G12" s="7">
        <f t="shared" si="0"/>
        <v>2160877</v>
      </c>
      <c r="H12" s="7">
        <f t="shared" si="1"/>
        <v>938332082</v>
      </c>
    </row>
    <row r="13" spans="2:18" ht="13" customHeight="1" x14ac:dyDescent="0.3">
      <c r="B13" s="17" t="s">
        <v>143</v>
      </c>
      <c r="C13" s="13">
        <v>2077502</v>
      </c>
      <c r="D13" s="13">
        <v>204522841</v>
      </c>
      <c r="E13" s="80">
        <v>66613</v>
      </c>
      <c r="F13" s="80">
        <v>759258090</v>
      </c>
      <c r="G13" s="7">
        <f t="shared" si="0"/>
        <v>2144115</v>
      </c>
      <c r="H13" s="7">
        <f t="shared" si="1"/>
        <v>963780931</v>
      </c>
    </row>
    <row r="14" spans="2:18" ht="13" customHeight="1" x14ac:dyDescent="0.3">
      <c r="B14" s="17" t="s">
        <v>144</v>
      </c>
      <c r="C14" s="13">
        <v>2084723</v>
      </c>
      <c r="D14" s="13">
        <v>202930857</v>
      </c>
      <c r="E14" s="81">
        <v>66557</v>
      </c>
      <c r="F14" s="80">
        <v>722802566</v>
      </c>
      <c r="G14" s="7">
        <f t="shared" si="0"/>
        <v>2151280</v>
      </c>
      <c r="H14" s="7">
        <f t="shared" si="1"/>
        <v>925733423</v>
      </c>
    </row>
    <row r="15" spans="2:18" ht="13" customHeight="1" x14ac:dyDescent="0.3">
      <c r="B15" s="17" t="s">
        <v>145</v>
      </c>
      <c r="C15" s="13">
        <v>2108493</v>
      </c>
      <c r="D15" s="13">
        <v>202851049</v>
      </c>
      <c r="E15" s="80">
        <v>77362</v>
      </c>
      <c r="F15" s="80">
        <v>750659926</v>
      </c>
      <c r="G15" s="7">
        <f t="shared" si="0"/>
        <v>2185855</v>
      </c>
      <c r="H15" s="7">
        <f t="shared" si="1"/>
        <v>953510975</v>
      </c>
    </row>
    <row r="16" spans="2:18" ht="13" customHeight="1" x14ac:dyDescent="0.3">
      <c r="B16" s="17" t="s">
        <v>146</v>
      </c>
      <c r="C16" s="13">
        <v>2111806</v>
      </c>
      <c r="D16" s="13">
        <v>205497913</v>
      </c>
      <c r="E16" s="80">
        <v>67508</v>
      </c>
      <c r="F16" s="80">
        <v>649140738</v>
      </c>
      <c r="G16" s="7">
        <f t="shared" si="0"/>
        <v>2179314</v>
      </c>
      <c r="H16" s="7">
        <f t="shared" si="1"/>
        <v>854638651</v>
      </c>
      <c r="J16" s="7"/>
      <c r="K16" s="7"/>
    </row>
    <row r="17" spans="2:14" ht="13" customHeight="1" x14ac:dyDescent="0.3">
      <c r="B17" s="17" t="s">
        <v>147</v>
      </c>
      <c r="C17" s="13">
        <v>2133132</v>
      </c>
      <c r="D17" s="13">
        <v>219473921</v>
      </c>
      <c r="E17" s="80">
        <v>64860</v>
      </c>
      <c r="F17" s="80">
        <v>719790637</v>
      </c>
      <c r="G17" s="7">
        <f>C17+E17</f>
        <v>2197992</v>
      </c>
      <c r="H17" s="7">
        <f>D17+F17</f>
        <v>939264558</v>
      </c>
    </row>
    <row r="18" spans="2:14" ht="13" customHeight="1" x14ac:dyDescent="0.3">
      <c r="B18" s="34" t="s">
        <v>59</v>
      </c>
      <c r="C18" s="35">
        <f t="shared" ref="C18:H18" si="2">SUM(C6:C17)</f>
        <v>25036208</v>
      </c>
      <c r="D18" s="35">
        <f t="shared" si="2"/>
        <v>2427011106</v>
      </c>
      <c r="E18" s="82">
        <f t="shared" si="2"/>
        <v>815481</v>
      </c>
      <c r="F18" s="82">
        <f t="shared" si="2"/>
        <v>8432554961</v>
      </c>
      <c r="G18" s="35">
        <f t="shared" si="2"/>
        <v>25851689</v>
      </c>
      <c r="H18" s="35">
        <f t="shared" si="2"/>
        <v>10859566067</v>
      </c>
      <c r="I18" s="9"/>
      <c r="J18" s="9"/>
      <c r="K18" s="9"/>
    </row>
    <row r="19" spans="2:14" ht="13" customHeight="1" x14ac:dyDescent="0.3">
      <c r="B19" s="1" t="s">
        <v>149</v>
      </c>
      <c r="C19" s="7"/>
      <c r="D19" s="7"/>
      <c r="E19" s="7"/>
      <c r="F19" s="7"/>
      <c r="G19" s="7"/>
      <c r="H19" s="7"/>
      <c r="J19" s="9"/>
      <c r="K19" s="9"/>
    </row>
    <row r="20" spans="2:14" ht="13" customHeight="1" x14ac:dyDescent="0.3">
      <c r="B20" s="17" t="s">
        <v>33</v>
      </c>
      <c r="C20" s="7"/>
      <c r="D20" s="7"/>
      <c r="E20" s="7"/>
      <c r="F20" s="7"/>
      <c r="G20" s="7"/>
      <c r="H20" s="7"/>
    </row>
    <row r="21" spans="2:14" ht="13" customHeight="1" x14ac:dyDescent="0.3">
      <c r="C21" s="7"/>
      <c r="D21" s="7"/>
      <c r="E21" s="7"/>
      <c r="F21" s="7"/>
      <c r="G21" s="7"/>
      <c r="H21" s="7"/>
    </row>
    <row r="22" spans="2:14" s="22" customFormat="1" ht="13" customHeight="1" x14ac:dyDescent="0.35">
      <c r="B22" s="144" t="s">
        <v>148</v>
      </c>
      <c r="C22" s="25"/>
      <c r="D22" s="25"/>
      <c r="E22" s="25"/>
      <c r="F22" s="25"/>
      <c r="G22" s="144" t="s">
        <v>150</v>
      </c>
      <c r="H22" s="25"/>
      <c r="N22" s="144" t="s">
        <v>151</v>
      </c>
    </row>
    <row r="23" spans="2:14" ht="13" customHeight="1" x14ac:dyDescent="0.3">
      <c r="B23" s="55"/>
      <c r="C23" s="7"/>
      <c r="D23" s="7"/>
      <c r="E23" s="7"/>
      <c r="F23" s="7"/>
      <c r="G23" s="7"/>
      <c r="H23" s="7"/>
    </row>
    <row r="24" spans="2:14" ht="13" customHeight="1" x14ac:dyDescent="0.3">
      <c r="C24" s="7"/>
      <c r="D24" s="7"/>
      <c r="E24" s="7"/>
      <c r="F24" s="7"/>
      <c r="G24" s="7"/>
      <c r="H24" s="7"/>
    </row>
    <row r="25" spans="2:14" ht="13" customHeight="1" x14ac:dyDescent="0.3">
      <c r="C25" s="7"/>
      <c r="D25" s="7"/>
      <c r="E25" s="7"/>
      <c r="F25" s="7"/>
      <c r="G25" s="7"/>
      <c r="H25" s="7"/>
    </row>
    <row r="26" spans="2:14" ht="13" customHeight="1" x14ac:dyDescent="0.3">
      <c r="C26" s="7"/>
      <c r="D26" s="7"/>
      <c r="E26" s="7"/>
      <c r="F26" s="7"/>
      <c r="G26" s="7"/>
      <c r="H26" s="7"/>
    </row>
    <row r="27" spans="2:14" ht="13" customHeight="1" x14ac:dyDescent="0.3">
      <c r="C27" s="7"/>
      <c r="D27" s="7"/>
      <c r="E27" s="7"/>
      <c r="F27" s="7"/>
      <c r="G27" s="7"/>
      <c r="H27" s="7"/>
    </row>
    <row r="28" spans="2:14" ht="13" customHeight="1" x14ac:dyDescent="0.3">
      <c r="C28" s="7"/>
      <c r="D28" s="7"/>
      <c r="E28" s="7"/>
      <c r="F28" s="7"/>
      <c r="G28" s="7"/>
      <c r="H28" s="7"/>
    </row>
    <row r="29" spans="2:14" ht="13" customHeight="1" x14ac:dyDescent="0.3">
      <c r="C29" s="7"/>
      <c r="D29" s="7"/>
      <c r="E29" s="7"/>
      <c r="F29" s="7"/>
      <c r="G29" s="7"/>
      <c r="H29" s="7"/>
    </row>
    <row r="30" spans="2:14" ht="13" customHeight="1" x14ac:dyDescent="0.3">
      <c r="C30" s="7"/>
      <c r="D30" s="7"/>
      <c r="E30" s="7"/>
      <c r="F30" s="7"/>
      <c r="G30" s="7"/>
      <c r="H30" s="7"/>
    </row>
    <row r="31" spans="2:14" ht="13" customHeight="1" x14ac:dyDescent="0.3">
      <c r="C31" s="7"/>
      <c r="D31" s="7"/>
      <c r="E31" s="7"/>
      <c r="F31" s="7"/>
      <c r="G31" s="7"/>
      <c r="H31" s="7"/>
    </row>
    <row r="32" spans="2:14" ht="13" customHeight="1" x14ac:dyDescent="0.3">
      <c r="C32" s="7"/>
      <c r="D32" s="7"/>
      <c r="E32" s="7"/>
      <c r="F32" s="7"/>
      <c r="G32" s="7"/>
      <c r="H32" s="7"/>
    </row>
    <row r="45" spans="2:8" ht="13" customHeight="1" x14ac:dyDescent="0.3">
      <c r="B45" s="32"/>
      <c r="C45" s="7"/>
      <c r="D45" s="7"/>
      <c r="E45" s="7"/>
      <c r="F45" s="7"/>
      <c r="G45" s="7"/>
      <c r="H45" s="7"/>
    </row>
    <row r="46" spans="2:8" ht="13" customHeight="1" x14ac:dyDescent="0.3">
      <c r="C46" s="7"/>
      <c r="D46" s="7"/>
      <c r="E46" s="7"/>
      <c r="F46" s="7"/>
      <c r="G46" s="7"/>
      <c r="H46" s="7"/>
    </row>
    <row r="47" spans="2:8" ht="13" customHeight="1" x14ac:dyDescent="0.3">
      <c r="C47" s="7"/>
      <c r="D47" s="7"/>
      <c r="E47" s="7"/>
      <c r="F47" s="7"/>
      <c r="G47" s="7"/>
      <c r="H47" s="7"/>
    </row>
  </sheetData>
  <customSheetViews>
    <customSheetView guid="{1C338248-5C2C-4A0B-8E41-C56ED2BBA321}" scale="120" showGridLines="0">
      <selection activeCell="K16" sqref="K16"/>
      <pageMargins left="0.7" right="0.7" top="0.75" bottom="0.75" header="0.3" footer="0.3"/>
      <pageSetup paperSize="9" orientation="portrait" r:id="rId1"/>
    </customSheetView>
  </customSheetViews>
  <mergeCells count="7">
    <mergeCell ref="B4:B5"/>
    <mergeCell ref="J6:N6"/>
    <mergeCell ref="J7:Q7"/>
    <mergeCell ref="J8:R8"/>
    <mergeCell ref="C4:D4"/>
    <mergeCell ref="E4:F4"/>
    <mergeCell ref="G4:H4"/>
  </mergeCells>
  <pageMargins left="0.7" right="0.7" top="0.75" bottom="0.75" header="0.3" footer="0.3"/>
  <pageSetup paperSize="9" orientation="portrait" r:id="rId2"/>
  <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78"/>
  <sheetViews>
    <sheetView showGridLines="0" zoomScaleNormal="100" workbookViewId="0"/>
  </sheetViews>
  <sheetFormatPr defaultColWidth="9.33203125" defaultRowHeight="11.5" x14ac:dyDescent="0.2"/>
  <cols>
    <col min="1" max="1" width="3.33203125" style="61" customWidth="1"/>
    <col min="2" max="2" width="16.33203125" style="61" customWidth="1"/>
    <col min="3" max="3" width="24.77734375" style="61" customWidth="1"/>
    <col min="4" max="4" width="39.44140625" style="61" customWidth="1"/>
    <col min="5" max="5" width="11.44140625" style="61" customWidth="1"/>
    <col min="6" max="6" width="13.44140625" style="61" customWidth="1"/>
    <col min="7" max="8" width="9.109375" style="61" customWidth="1"/>
    <col min="9" max="11" width="13.6640625" style="61" customWidth="1"/>
    <col min="12" max="12" width="24" style="61" customWidth="1"/>
    <col min="13" max="16384" width="9.33203125" style="61"/>
  </cols>
  <sheetData>
    <row r="2" spans="2:13" ht="16.5" x14ac:dyDescent="0.2">
      <c r="B2" s="59" t="s">
        <v>152</v>
      </c>
      <c r="C2" s="60"/>
      <c r="D2" s="60"/>
      <c r="E2" s="60"/>
      <c r="F2" s="60"/>
      <c r="G2" s="60"/>
    </row>
    <row r="4" spans="2:13" ht="14.25" customHeight="1" x14ac:dyDescent="0.2">
      <c r="B4" s="229" t="s">
        <v>63</v>
      </c>
      <c r="C4" s="223" t="s">
        <v>59</v>
      </c>
      <c r="D4" s="223"/>
    </row>
    <row r="5" spans="2:13" ht="15.75" customHeight="1" x14ac:dyDescent="0.2">
      <c r="B5" s="230"/>
      <c r="C5" s="62" t="s">
        <v>153</v>
      </c>
      <c r="D5" s="44" t="s">
        <v>43</v>
      </c>
    </row>
    <row r="6" spans="2:13" ht="15" customHeight="1" x14ac:dyDescent="0.2">
      <c r="B6" s="214" t="s">
        <v>122</v>
      </c>
      <c r="C6" s="64">
        <v>332362</v>
      </c>
      <c r="D6" s="64">
        <v>2614530718.9799995</v>
      </c>
      <c r="G6" s="65"/>
      <c r="H6" s="65"/>
      <c r="I6" s="65"/>
      <c r="J6" s="65"/>
      <c r="K6" s="65"/>
      <c r="L6" s="65"/>
    </row>
    <row r="7" spans="2:13" ht="15" customHeight="1" x14ac:dyDescent="0.2">
      <c r="B7" s="214" t="s">
        <v>69</v>
      </c>
      <c r="C7" s="64">
        <v>348757</v>
      </c>
      <c r="D7" s="64">
        <v>2758907937.4899993</v>
      </c>
      <c r="G7" s="66"/>
      <c r="H7" s="66"/>
      <c r="I7" s="66"/>
      <c r="J7" s="66"/>
      <c r="K7" s="66"/>
      <c r="L7" s="66"/>
      <c r="M7" s="66"/>
    </row>
    <row r="8" spans="2:13" ht="15" customHeight="1" x14ac:dyDescent="0.2">
      <c r="B8" s="214" t="s">
        <v>70</v>
      </c>
      <c r="C8" s="64">
        <v>386740</v>
      </c>
      <c r="D8" s="64">
        <v>3390797789.3699961</v>
      </c>
      <c r="J8" s="67"/>
      <c r="K8" s="68"/>
      <c r="L8" s="68"/>
    </row>
    <row r="9" spans="2:13" ht="15" customHeight="1" x14ac:dyDescent="0.2">
      <c r="B9" s="214" t="s">
        <v>71</v>
      </c>
      <c r="C9" s="64">
        <v>374851</v>
      </c>
      <c r="D9" s="64">
        <v>3228888881.0299983</v>
      </c>
      <c r="J9" s="67"/>
      <c r="K9" s="68"/>
      <c r="L9" s="68"/>
    </row>
    <row r="10" spans="2:13" ht="15" customHeight="1" x14ac:dyDescent="0.2">
      <c r="B10" s="214" t="s">
        <v>72</v>
      </c>
      <c r="C10" s="64">
        <v>379056</v>
      </c>
      <c r="D10" s="64">
        <v>3295479062.1499996</v>
      </c>
      <c r="J10" s="67"/>
      <c r="K10" s="68"/>
      <c r="L10" s="68"/>
    </row>
    <row r="11" spans="2:13" ht="15" customHeight="1" x14ac:dyDescent="0.2">
      <c r="B11" s="214" t="s">
        <v>73</v>
      </c>
      <c r="C11" s="64">
        <v>378495</v>
      </c>
      <c r="D11" s="64">
        <v>3339976336.6799979</v>
      </c>
      <c r="J11" s="67"/>
      <c r="K11" s="68"/>
      <c r="L11" s="68"/>
    </row>
    <row r="12" spans="2:13" ht="15" customHeight="1" x14ac:dyDescent="0.2">
      <c r="B12" s="214" t="s">
        <v>74</v>
      </c>
      <c r="C12" s="64">
        <v>389344</v>
      </c>
      <c r="D12" s="64">
        <v>3577443165.8100009</v>
      </c>
      <c r="J12" s="67"/>
      <c r="K12" s="68"/>
      <c r="L12" s="68"/>
    </row>
    <row r="13" spans="2:13" ht="15" customHeight="1" x14ac:dyDescent="0.2">
      <c r="B13" s="214" t="s">
        <v>75</v>
      </c>
      <c r="C13" s="64">
        <v>370147</v>
      </c>
      <c r="D13" s="64">
        <v>3344703332.8399997</v>
      </c>
      <c r="J13" s="67"/>
      <c r="K13" s="68"/>
      <c r="L13" s="68"/>
    </row>
    <row r="14" spans="2:13" ht="15" customHeight="1" x14ac:dyDescent="0.2">
      <c r="B14" s="214" t="s">
        <v>76</v>
      </c>
      <c r="C14" s="64">
        <v>395559</v>
      </c>
      <c r="D14" s="64">
        <v>3662168410.4099998</v>
      </c>
      <c r="J14" s="67"/>
      <c r="K14" s="68"/>
      <c r="L14" s="68"/>
    </row>
    <row r="15" spans="2:13" ht="15" customHeight="1" x14ac:dyDescent="0.2">
      <c r="B15" s="214" t="s">
        <v>77</v>
      </c>
      <c r="C15" s="64">
        <v>393036</v>
      </c>
      <c r="D15" s="64">
        <v>3789837883.3900003</v>
      </c>
      <c r="J15" s="67"/>
      <c r="K15" s="68"/>
      <c r="L15" s="68"/>
    </row>
    <row r="16" spans="2:13" ht="15" customHeight="1" x14ac:dyDescent="0.2">
      <c r="B16" s="215" t="s">
        <v>78</v>
      </c>
      <c r="C16" s="64">
        <v>395815</v>
      </c>
      <c r="D16" s="64">
        <v>3716884223.8799987</v>
      </c>
      <c r="J16" s="67"/>
      <c r="K16" s="68"/>
      <c r="L16" s="68"/>
    </row>
    <row r="17" spans="2:12" ht="15" customHeight="1" x14ac:dyDescent="0.2">
      <c r="B17" s="209" t="s">
        <v>79</v>
      </c>
      <c r="C17" s="64">
        <v>404722</v>
      </c>
      <c r="D17" s="64">
        <v>5181264923.2100019</v>
      </c>
      <c r="J17" s="67"/>
      <c r="K17" s="68"/>
      <c r="L17" s="68"/>
    </row>
    <row r="18" spans="2:12" ht="15" customHeight="1" x14ac:dyDescent="0.2">
      <c r="B18" s="214" t="s">
        <v>80</v>
      </c>
      <c r="C18" s="64">
        <v>363260</v>
      </c>
      <c r="D18" s="64">
        <v>3443997276.2800002</v>
      </c>
      <c r="J18" s="67"/>
      <c r="K18" s="68"/>
      <c r="L18" s="68"/>
    </row>
    <row r="19" spans="2:12" ht="15" customHeight="1" x14ac:dyDescent="0.2">
      <c r="B19" s="214" t="s">
        <v>81</v>
      </c>
      <c r="C19" s="64">
        <v>376862</v>
      </c>
      <c r="D19" s="64">
        <v>3417955588.6800013</v>
      </c>
      <c r="J19" s="67"/>
      <c r="K19" s="68"/>
      <c r="L19" s="68"/>
    </row>
    <row r="20" spans="2:12" ht="15" customHeight="1" x14ac:dyDescent="0.2">
      <c r="B20" s="214" t="s">
        <v>82</v>
      </c>
      <c r="C20" s="64">
        <v>421929</v>
      </c>
      <c r="D20" s="64">
        <v>4825568774.6100006</v>
      </c>
      <c r="J20" s="67"/>
      <c r="K20" s="68"/>
      <c r="L20" s="68"/>
    </row>
    <row r="21" spans="2:12" ht="15" customHeight="1" x14ac:dyDescent="0.2">
      <c r="B21" s="214" t="s">
        <v>83</v>
      </c>
      <c r="C21" s="64">
        <v>397046</v>
      </c>
      <c r="D21" s="64">
        <v>4063374763.6100011</v>
      </c>
      <c r="J21" s="67"/>
      <c r="K21" s="68"/>
      <c r="L21" s="68"/>
    </row>
    <row r="22" spans="2:12" ht="15" customHeight="1" x14ac:dyDescent="0.2">
      <c r="B22" s="214" t="s">
        <v>84</v>
      </c>
      <c r="C22" s="64">
        <v>416356</v>
      </c>
      <c r="D22" s="64">
        <v>4651407088.2000036</v>
      </c>
      <c r="J22" s="67"/>
      <c r="K22" s="68"/>
      <c r="L22" s="68"/>
    </row>
    <row r="23" spans="2:12" ht="15" customHeight="1" x14ac:dyDescent="0.2">
      <c r="B23" s="214" t="s">
        <v>87</v>
      </c>
      <c r="C23" s="64">
        <v>423801</v>
      </c>
      <c r="D23" s="64">
        <v>4765619972.8199987</v>
      </c>
      <c r="J23" s="67"/>
      <c r="K23" s="68"/>
      <c r="L23" s="68"/>
    </row>
    <row r="24" spans="2:12" ht="15" customHeight="1" x14ac:dyDescent="0.2">
      <c r="B24" s="214" t="s">
        <v>86</v>
      </c>
      <c r="C24" s="64">
        <v>416779</v>
      </c>
      <c r="D24" s="64">
        <v>4761242466.8200054</v>
      </c>
      <c r="J24" s="67"/>
      <c r="K24" s="68"/>
      <c r="L24" s="68"/>
    </row>
    <row r="25" spans="2:12" ht="15" customHeight="1" x14ac:dyDescent="0.2">
      <c r="B25" s="214" t="s">
        <v>85</v>
      </c>
      <c r="C25" s="64">
        <v>409054</v>
      </c>
      <c r="D25" s="64">
        <v>5185321028.6800022</v>
      </c>
      <c r="J25" s="67"/>
      <c r="K25" s="68"/>
      <c r="L25" s="68"/>
    </row>
    <row r="26" spans="2:12" ht="15" customHeight="1" x14ac:dyDescent="0.2">
      <c r="B26" s="214" t="s">
        <v>89</v>
      </c>
      <c r="C26" s="64">
        <v>428335</v>
      </c>
      <c r="D26" s="64">
        <v>5738732041.5699987</v>
      </c>
      <c r="J26" s="67"/>
      <c r="K26" s="68"/>
      <c r="L26" s="68"/>
    </row>
    <row r="27" spans="2:12" ht="15" customHeight="1" x14ac:dyDescent="0.2">
      <c r="B27" s="214" t="s">
        <v>90</v>
      </c>
      <c r="C27" s="64">
        <v>422699</v>
      </c>
      <c r="D27" s="64">
        <v>5719204349.1999989</v>
      </c>
      <c r="J27" s="67"/>
      <c r="K27" s="68"/>
      <c r="L27" s="68"/>
    </row>
    <row r="28" spans="2:12" ht="15" customHeight="1" x14ac:dyDescent="0.2">
      <c r="B28" s="215" t="s">
        <v>88</v>
      </c>
      <c r="C28" s="64">
        <v>434888</v>
      </c>
      <c r="D28" s="64">
        <v>5090917442.2299957</v>
      </c>
      <c r="J28" s="67"/>
      <c r="K28" s="68"/>
      <c r="L28" s="68"/>
    </row>
    <row r="29" spans="2:12" ht="15" customHeight="1" x14ac:dyDescent="0.2">
      <c r="B29" s="209" t="s">
        <v>91</v>
      </c>
      <c r="C29" s="64">
        <v>438976</v>
      </c>
      <c r="D29" s="64">
        <v>5694083281.5</v>
      </c>
      <c r="J29" s="67"/>
      <c r="K29" s="68"/>
      <c r="L29" s="68"/>
    </row>
    <row r="30" spans="2:12" ht="15" customHeight="1" x14ac:dyDescent="0.2">
      <c r="B30" s="210" t="s">
        <v>92</v>
      </c>
      <c r="C30" s="64">
        <v>382589</v>
      </c>
      <c r="D30" s="64">
        <v>5178794136.4000006</v>
      </c>
      <c r="J30" s="67"/>
      <c r="K30" s="68"/>
      <c r="L30" s="68"/>
    </row>
    <row r="31" spans="2:12" ht="15" customHeight="1" x14ac:dyDescent="0.2">
      <c r="B31" s="209" t="s">
        <v>93</v>
      </c>
      <c r="C31" s="64">
        <v>398782</v>
      </c>
      <c r="D31" s="64">
        <v>4033726263.249999</v>
      </c>
      <c r="J31" s="67"/>
      <c r="K31" s="68"/>
      <c r="L31" s="68"/>
    </row>
    <row r="32" spans="2:12" ht="15" customHeight="1" x14ac:dyDescent="0.2">
      <c r="B32" s="209" t="s">
        <v>94</v>
      </c>
      <c r="C32" s="64">
        <v>484556</v>
      </c>
      <c r="D32" s="64">
        <v>5421668001.7399998</v>
      </c>
      <c r="J32" s="67"/>
      <c r="K32" s="68"/>
      <c r="L32" s="68"/>
    </row>
    <row r="33" spans="2:12" ht="15" customHeight="1" x14ac:dyDescent="0.2">
      <c r="B33" s="209" t="s">
        <v>95</v>
      </c>
      <c r="C33" s="64">
        <v>444010</v>
      </c>
      <c r="D33" s="64">
        <v>4855888929.6199989</v>
      </c>
      <c r="J33" s="67"/>
      <c r="K33" s="68"/>
      <c r="L33" s="68"/>
    </row>
    <row r="34" spans="2:12" ht="15" customHeight="1" x14ac:dyDescent="0.2">
      <c r="B34" s="209" t="s">
        <v>96</v>
      </c>
      <c r="C34" s="64">
        <v>485591</v>
      </c>
      <c r="D34" s="64">
        <v>5057586366.6199999</v>
      </c>
      <c r="J34" s="67"/>
      <c r="K34" s="68"/>
      <c r="L34" s="68"/>
    </row>
    <row r="35" spans="2:12" ht="15" customHeight="1" x14ac:dyDescent="0.2">
      <c r="B35" s="209" t="s">
        <v>97</v>
      </c>
      <c r="C35" s="64">
        <v>496704</v>
      </c>
      <c r="D35" s="64">
        <v>5819454490.7600012</v>
      </c>
      <c r="J35" s="67"/>
      <c r="K35" s="68"/>
      <c r="L35" s="68"/>
    </row>
    <row r="36" spans="2:12" ht="15" customHeight="1" x14ac:dyDescent="0.2">
      <c r="B36" s="209" t="s">
        <v>98</v>
      </c>
      <c r="C36" s="64">
        <v>493766</v>
      </c>
      <c r="D36" s="64">
        <v>5487861983.25</v>
      </c>
      <c r="J36" s="67"/>
      <c r="K36" s="68"/>
      <c r="L36" s="68"/>
    </row>
    <row r="37" spans="2:12" ht="15" customHeight="1" x14ac:dyDescent="0.2">
      <c r="B37" s="209" t="s">
        <v>99</v>
      </c>
      <c r="C37" s="64">
        <v>477786</v>
      </c>
      <c r="D37" s="64">
        <v>5237844926.4300003</v>
      </c>
      <c r="J37" s="67"/>
      <c r="K37" s="68"/>
      <c r="L37" s="68"/>
    </row>
    <row r="38" spans="2:12" ht="15" customHeight="1" x14ac:dyDescent="0.2">
      <c r="B38" s="209" t="s">
        <v>100</v>
      </c>
      <c r="C38" s="64">
        <v>493307</v>
      </c>
      <c r="D38" s="64">
        <v>5251086660.25</v>
      </c>
      <c r="J38" s="67"/>
      <c r="K38" s="68"/>
      <c r="L38" s="68"/>
    </row>
    <row r="39" spans="2:12" ht="15" customHeight="1" x14ac:dyDescent="0.2">
      <c r="B39" s="209" t="s">
        <v>101</v>
      </c>
      <c r="C39" s="64">
        <v>510855</v>
      </c>
      <c r="D39" s="64">
        <v>5811859867.579999</v>
      </c>
      <c r="J39" s="67"/>
      <c r="K39" s="68"/>
      <c r="L39" s="68"/>
    </row>
    <row r="40" spans="2:12" ht="15" customHeight="1" x14ac:dyDescent="0.2">
      <c r="B40" s="209" t="s">
        <v>102</v>
      </c>
      <c r="C40" s="64">
        <v>506451</v>
      </c>
      <c r="D40" s="64">
        <v>5157004021.4299994</v>
      </c>
      <c r="J40" s="67"/>
      <c r="K40" s="68"/>
      <c r="L40" s="68"/>
    </row>
    <row r="41" spans="2:12" ht="15" customHeight="1" x14ac:dyDescent="0.2">
      <c r="B41" s="211" t="s">
        <v>103</v>
      </c>
      <c r="C41" s="79">
        <v>487955</v>
      </c>
      <c r="D41" s="79">
        <v>5680550603.6100006</v>
      </c>
      <c r="J41" s="67"/>
      <c r="K41" s="68"/>
      <c r="L41" s="68"/>
    </row>
    <row r="42" spans="2:12" ht="16.5" x14ac:dyDescent="0.2">
      <c r="B42" s="61" t="s">
        <v>154</v>
      </c>
      <c r="C42" s="71"/>
      <c r="D42" s="71"/>
    </row>
    <row r="43" spans="2:12" ht="13" customHeight="1" x14ac:dyDescent="0.2">
      <c r="B43" s="61" t="s">
        <v>155</v>
      </c>
      <c r="C43" s="72"/>
      <c r="D43" s="72"/>
    </row>
    <row r="44" spans="2:12" ht="15.75" customHeight="1" x14ac:dyDescent="0.2">
      <c r="B44" s="61" t="s">
        <v>33</v>
      </c>
      <c r="C44" s="71"/>
      <c r="D44" s="71"/>
      <c r="K44" s="68"/>
      <c r="L44" s="68"/>
    </row>
    <row r="45" spans="2:12" ht="13" customHeight="1" x14ac:dyDescent="0.2">
      <c r="C45" s="73"/>
      <c r="D45" s="73"/>
      <c r="E45" s="60"/>
      <c r="F45" s="60"/>
      <c r="K45" s="68"/>
      <c r="L45" s="68"/>
    </row>
    <row r="46" spans="2:12" ht="13" customHeight="1" x14ac:dyDescent="0.2">
      <c r="C46" s="63"/>
      <c r="D46" s="63"/>
      <c r="K46" s="68"/>
      <c r="L46" s="68"/>
    </row>
    <row r="47" spans="2:12" ht="13" customHeight="1" x14ac:dyDescent="0.2">
      <c r="C47" s="63"/>
      <c r="D47" s="63"/>
    </row>
    <row r="48" spans="2:12" x14ac:dyDescent="0.2">
      <c r="C48" s="63"/>
      <c r="D48" s="63"/>
      <c r="E48" s="63"/>
    </row>
    <row r="49" spans="3:7" x14ac:dyDescent="0.2">
      <c r="C49" s="63"/>
      <c r="D49" s="63"/>
      <c r="E49" s="74"/>
    </row>
    <row r="50" spans="3:7" x14ac:dyDescent="0.2">
      <c r="C50" s="63"/>
      <c r="D50" s="75"/>
      <c r="E50" s="76"/>
    </row>
    <row r="51" spans="3:7" ht="13" customHeight="1" x14ac:dyDescent="0.2">
      <c r="C51" s="63"/>
      <c r="D51" s="63"/>
    </row>
    <row r="52" spans="3:7" ht="13" customHeight="1" x14ac:dyDescent="0.2">
      <c r="C52" s="63"/>
      <c r="D52" s="63"/>
    </row>
    <row r="53" spans="3:7" ht="13" customHeight="1" x14ac:dyDescent="0.2">
      <c r="C53" s="63"/>
      <c r="D53" s="63"/>
    </row>
    <row r="54" spans="3:7" ht="13" customHeight="1" x14ac:dyDescent="0.2">
      <c r="C54" s="63"/>
      <c r="D54" s="63"/>
    </row>
    <row r="55" spans="3:7" ht="13" customHeight="1" x14ac:dyDescent="0.2">
      <c r="C55" s="63"/>
      <c r="D55" s="63"/>
    </row>
    <row r="56" spans="3:7" ht="13" customHeight="1" x14ac:dyDescent="0.2">
      <c r="C56" s="63"/>
      <c r="D56" s="63"/>
    </row>
    <row r="57" spans="3:7" ht="13" customHeight="1" x14ac:dyDescent="0.2">
      <c r="C57" s="63"/>
      <c r="D57" s="63"/>
    </row>
    <row r="58" spans="3:7" ht="13" customHeight="1" x14ac:dyDescent="0.2">
      <c r="C58" s="71"/>
      <c r="D58" s="71"/>
      <c r="E58" s="72"/>
      <c r="F58" s="72"/>
      <c r="G58" s="72"/>
    </row>
    <row r="59" spans="3:7" ht="13" customHeight="1" x14ac:dyDescent="0.2">
      <c r="C59" s="71"/>
      <c r="D59" s="71"/>
      <c r="E59" s="72"/>
      <c r="F59" s="72"/>
      <c r="G59" s="72"/>
    </row>
    <row r="60" spans="3:7" ht="13" customHeight="1" x14ac:dyDescent="0.2">
      <c r="C60" s="71"/>
      <c r="D60" s="71"/>
      <c r="E60" s="72"/>
      <c r="F60" s="72"/>
      <c r="G60" s="72"/>
    </row>
    <row r="61" spans="3:7" ht="13" customHeight="1" x14ac:dyDescent="0.2">
      <c r="C61" s="72"/>
      <c r="D61" s="72"/>
      <c r="E61" s="72"/>
      <c r="F61" s="72"/>
      <c r="G61" s="72"/>
    </row>
    <row r="62" spans="3:7" ht="13" customHeight="1" x14ac:dyDescent="0.2">
      <c r="C62" s="72"/>
      <c r="D62" s="71"/>
      <c r="E62" s="72"/>
      <c r="F62" s="72"/>
      <c r="G62" s="72"/>
    </row>
    <row r="63" spans="3:7" ht="13" customHeight="1" x14ac:dyDescent="0.2">
      <c r="C63" s="72"/>
      <c r="D63" s="72"/>
      <c r="E63" s="72"/>
      <c r="F63" s="72"/>
      <c r="G63" s="72"/>
    </row>
    <row r="64" spans="3:7" ht="13" customHeight="1" x14ac:dyDescent="0.2">
      <c r="C64" s="77"/>
      <c r="D64" s="77"/>
    </row>
    <row r="65" spans="3:4" ht="13" customHeight="1" x14ac:dyDescent="0.2">
      <c r="C65" s="78"/>
      <c r="D65" s="78"/>
    </row>
    <row r="66" spans="3:4" ht="13" customHeight="1" x14ac:dyDescent="0.2">
      <c r="C66" s="77"/>
      <c r="D66" s="77"/>
    </row>
    <row r="67" spans="3:4" ht="13" customHeight="1" x14ac:dyDescent="0.2"/>
    <row r="68" spans="3:4" ht="13" customHeight="1" x14ac:dyDescent="0.2"/>
    <row r="69" spans="3:4" ht="13" customHeight="1" x14ac:dyDescent="0.2"/>
    <row r="70" spans="3:4" ht="13" customHeight="1" x14ac:dyDescent="0.2"/>
    <row r="71" spans="3:4" ht="13" customHeight="1" x14ac:dyDescent="0.2"/>
    <row r="72" spans="3:4" ht="13" customHeight="1" x14ac:dyDescent="0.2"/>
    <row r="73" spans="3:4" ht="13" customHeight="1" x14ac:dyDescent="0.2"/>
    <row r="74" spans="3:4" ht="13" customHeight="1" x14ac:dyDescent="0.2"/>
    <row r="75" spans="3:4" ht="13" customHeight="1" x14ac:dyDescent="0.2"/>
    <row r="76" spans="3:4" ht="13" customHeight="1" x14ac:dyDescent="0.2"/>
    <row r="77" spans="3:4" ht="13" customHeight="1" x14ac:dyDescent="0.2"/>
    <row r="78" spans="3:4" ht="13" customHeight="1" x14ac:dyDescent="0.2"/>
  </sheetData>
  <mergeCells count="2">
    <mergeCell ref="B4:B5"/>
    <mergeCell ref="C4:D4"/>
  </mergeCells>
  <pageMargins left="0.7" right="0.7" top="0.75" bottom="0.75" header="0.3" footer="0.3"/>
  <ignoredErrors>
    <ignoredError sqref="B6:B41" twoDigitTextYear="1"/>
  </ignoredError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66"/>
  <sheetViews>
    <sheetView showGridLines="0" zoomScaleNormal="100" workbookViewId="0"/>
  </sheetViews>
  <sheetFormatPr defaultColWidth="9.33203125" defaultRowHeight="13" customHeight="1" x14ac:dyDescent="0.2"/>
  <cols>
    <col min="1" max="1" width="3.33203125" style="61" customWidth="1"/>
    <col min="2" max="2" width="16.33203125" style="61" customWidth="1"/>
    <col min="3" max="3" width="24.77734375" style="61" customWidth="1"/>
    <col min="4" max="4" width="39.44140625" style="61" customWidth="1"/>
    <col min="5" max="5" width="26.77734375" style="61" customWidth="1"/>
    <col min="6" max="6" width="13.44140625" style="61" customWidth="1"/>
    <col min="7" max="8" width="9.109375" style="61" customWidth="1"/>
    <col min="9" max="11" width="13.6640625" style="61" customWidth="1"/>
    <col min="12" max="12" width="24" style="61" customWidth="1"/>
    <col min="13" max="16384" width="9.33203125" style="61"/>
  </cols>
  <sheetData>
    <row r="2" spans="2:13" ht="16.5" x14ac:dyDescent="0.2">
      <c r="B2" s="59" t="s">
        <v>156</v>
      </c>
      <c r="C2" s="60"/>
      <c r="D2" s="60"/>
      <c r="E2" s="60"/>
      <c r="F2" s="60"/>
      <c r="G2" s="60"/>
    </row>
    <row r="4" spans="2:13" ht="14.25" customHeight="1" x14ac:dyDescent="0.2">
      <c r="B4" s="229" t="s">
        <v>63</v>
      </c>
      <c r="C4" s="223" t="s">
        <v>59</v>
      </c>
      <c r="D4" s="223"/>
    </row>
    <row r="5" spans="2:13" ht="15.75" customHeight="1" x14ac:dyDescent="0.2">
      <c r="B5" s="230"/>
      <c r="C5" s="62" t="s">
        <v>42</v>
      </c>
      <c r="D5" s="44" t="s">
        <v>43</v>
      </c>
    </row>
    <row r="6" spans="2:13" ht="14.25" customHeight="1" x14ac:dyDescent="0.2">
      <c r="B6" s="214" t="s">
        <v>122</v>
      </c>
      <c r="C6" s="63">
        <v>530843</v>
      </c>
      <c r="D6" s="63">
        <v>2417018465.9500003</v>
      </c>
      <c r="E6" s="64"/>
      <c r="F6" s="64"/>
      <c r="G6" s="65"/>
      <c r="H6" s="65"/>
      <c r="I6" s="65"/>
      <c r="J6" s="65"/>
      <c r="K6" s="65"/>
      <c r="L6" s="65"/>
    </row>
    <row r="7" spans="2:13" ht="14.25" customHeight="1" x14ac:dyDescent="0.2">
      <c r="B7" s="214" t="s">
        <v>69</v>
      </c>
      <c r="C7" s="63">
        <v>543985</v>
      </c>
      <c r="D7" s="63">
        <v>2670013802.3299994</v>
      </c>
      <c r="E7" s="64"/>
      <c r="F7" s="64"/>
      <c r="G7" s="66"/>
      <c r="H7" s="66"/>
      <c r="I7" s="66"/>
      <c r="J7" s="66"/>
      <c r="K7" s="66"/>
      <c r="L7" s="66"/>
      <c r="M7" s="66"/>
    </row>
    <row r="8" spans="2:13" ht="14.25" customHeight="1" x14ac:dyDescent="0.2">
      <c r="B8" s="214" t="s">
        <v>70</v>
      </c>
      <c r="C8" s="63">
        <v>621449</v>
      </c>
      <c r="D8" s="63">
        <v>3412993793.1400018</v>
      </c>
      <c r="E8" s="64"/>
      <c r="F8" s="64"/>
      <c r="J8" s="67"/>
      <c r="K8" s="68"/>
      <c r="L8" s="68"/>
    </row>
    <row r="9" spans="2:13" ht="14.25" customHeight="1" x14ac:dyDescent="0.2">
      <c r="B9" s="214" t="s">
        <v>71</v>
      </c>
      <c r="C9" s="63">
        <v>625993</v>
      </c>
      <c r="D9" s="63">
        <v>3328702200.6799994</v>
      </c>
      <c r="E9" s="64"/>
      <c r="F9" s="64"/>
      <c r="J9" s="67"/>
      <c r="K9" s="68"/>
      <c r="L9" s="68"/>
    </row>
    <row r="10" spans="2:13" ht="14.25" customHeight="1" x14ac:dyDescent="0.2">
      <c r="B10" s="214" t="s">
        <v>72</v>
      </c>
      <c r="C10" s="63">
        <v>629596</v>
      </c>
      <c r="D10" s="63">
        <v>3028308060.4899993</v>
      </c>
      <c r="E10" s="64"/>
      <c r="F10" s="64"/>
      <c r="J10" s="67"/>
      <c r="K10" s="68"/>
      <c r="L10" s="68"/>
    </row>
    <row r="11" spans="2:13" ht="14.25" customHeight="1" x14ac:dyDescent="0.2">
      <c r="B11" s="214" t="s">
        <v>73</v>
      </c>
      <c r="C11" s="63">
        <v>735011</v>
      </c>
      <c r="D11" s="63">
        <v>3438839743.7700024</v>
      </c>
      <c r="E11" s="64"/>
      <c r="F11" s="64"/>
      <c r="J11" s="67"/>
      <c r="K11" s="68"/>
      <c r="L11" s="68"/>
    </row>
    <row r="12" spans="2:13" ht="14.25" customHeight="1" x14ac:dyDescent="0.2">
      <c r="B12" s="214" t="s">
        <v>74</v>
      </c>
      <c r="C12" s="63">
        <v>802207</v>
      </c>
      <c r="D12" s="63">
        <v>3625053836.940001</v>
      </c>
      <c r="E12" s="64"/>
      <c r="F12" s="64"/>
      <c r="J12" s="67"/>
      <c r="K12" s="68"/>
      <c r="L12" s="68"/>
    </row>
    <row r="13" spans="2:13" ht="14.25" customHeight="1" x14ac:dyDescent="0.2">
      <c r="B13" s="214" t="s">
        <v>75</v>
      </c>
      <c r="C13" s="63">
        <v>812262</v>
      </c>
      <c r="D13" s="63">
        <v>3412162471.0899973</v>
      </c>
      <c r="E13" s="64"/>
      <c r="F13" s="64"/>
      <c r="J13" s="67"/>
      <c r="K13" s="68"/>
      <c r="L13" s="68"/>
    </row>
    <row r="14" spans="2:13" ht="14.25" customHeight="1" x14ac:dyDescent="0.2">
      <c r="B14" s="214" t="s">
        <v>76</v>
      </c>
      <c r="C14" s="63">
        <v>756198</v>
      </c>
      <c r="D14" s="63">
        <v>3679079864.7900009</v>
      </c>
      <c r="E14" s="64"/>
      <c r="F14" s="64"/>
      <c r="J14" s="67"/>
      <c r="K14" s="68"/>
      <c r="L14" s="68"/>
    </row>
    <row r="15" spans="2:13" ht="14.25" customHeight="1" x14ac:dyDescent="0.2">
      <c r="B15" s="214" t="s">
        <v>77</v>
      </c>
      <c r="C15" s="63">
        <v>679291</v>
      </c>
      <c r="D15" s="63">
        <v>3986736495.8699999</v>
      </c>
      <c r="E15" s="64"/>
      <c r="F15" s="64"/>
      <c r="J15" s="67"/>
      <c r="K15" s="68"/>
      <c r="L15" s="68"/>
    </row>
    <row r="16" spans="2:13" ht="14.25" customHeight="1" x14ac:dyDescent="0.2">
      <c r="B16" s="215" t="s">
        <v>78</v>
      </c>
      <c r="C16" s="63">
        <v>625655</v>
      </c>
      <c r="D16" s="63">
        <v>3707379132.5099988</v>
      </c>
      <c r="E16" s="64"/>
      <c r="F16" s="64"/>
      <c r="J16" s="67"/>
      <c r="K16" s="68"/>
      <c r="L16" s="68"/>
    </row>
    <row r="17" spans="2:12" ht="14.25" customHeight="1" x14ac:dyDescent="0.2">
      <c r="B17" s="209" t="s">
        <v>79</v>
      </c>
      <c r="C17" s="63">
        <v>682123</v>
      </c>
      <c r="D17" s="63">
        <v>4757246536.0499992</v>
      </c>
      <c r="E17" s="64"/>
      <c r="F17" s="64"/>
      <c r="J17" s="67"/>
      <c r="K17" s="68"/>
      <c r="L17" s="68"/>
    </row>
    <row r="18" spans="2:12" ht="14.25" customHeight="1" x14ac:dyDescent="0.2">
      <c r="B18" s="214" t="s">
        <v>80</v>
      </c>
      <c r="C18" s="63">
        <v>611192</v>
      </c>
      <c r="D18" s="63">
        <v>3341507224.6900001</v>
      </c>
      <c r="E18" s="64"/>
      <c r="F18" s="64"/>
      <c r="J18" s="67"/>
      <c r="K18" s="68"/>
      <c r="L18" s="68"/>
    </row>
    <row r="19" spans="2:12" ht="14.25" customHeight="1" x14ac:dyDescent="0.2">
      <c r="B19" s="214" t="s">
        <v>81</v>
      </c>
      <c r="C19" s="63">
        <v>628372</v>
      </c>
      <c r="D19" s="63">
        <v>3459594058.4899993</v>
      </c>
      <c r="E19" s="64"/>
      <c r="F19" s="64"/>
      <c r="J19" s="67"/>
      <c r="K19" s="68"/>
      <c r="L19" s="68"/>
    </row>
    <row r="20" spans="2:12" ht="14.25" customHeight="1" x14ac:dyDescent="0.2">
      <c r="B20" s="214" t="s">
        <v>82</v>
      </c>
      <c r="C20" s="63">
        <v>701720</v>
      </c>
      <c r="D20" s="63">
        <v>4542587498.5800018</v>
      </c>
      <c r="E20" s="64"/>
      <c r="F20" s="64"/>
      <c r="J20" s="67"/>
      <c r="K20" s="68"/>
      <c r="L20" s="68"/>
    </row>
    <row r="21" spans="2:12" ht="14.25" customHeight="1" x14ac:dyDescent="0.2">
      <c r="B21" s="214" t="s">
        <v>83</v>
      </c>
      <c r="C21" s="63">
        <v>698227</v>
      </c>
      <c r="D21" s="63">
        <v>4273512928.2500019</v>
      </c>
      <c r="E21" s="64"/>
      <c r="F21" s="64"/>
      <c r="J21" s="67"/>
      <c r="K21" s="68"/>
      <c r="L21" s="68"/>
    </row>
    <row r="22" spans="2:12" ht="14.25" customHeight="1" x14ac:dyDescent="0.2">
      <c r="B22" s="214" t="s">
        <v>84</v>
      </c>
      <c r="C22" s="63">
        <v>775309</v>
      </c>
      <c r="D22" s="63">
        <v>4376053815.1499996</v>
      </c>
      <c r="E22" s="64"/>
      <c r="F22" s="64"/>
      <c r="J22" s="67"/>
      <c r="K22" s="68"/>
      <c r="L22" s="68"/>
    </row>
    <row r="23" spans="2:12" ht="14.25" customHeight="1" x14ac:dyDescent="0.2">
      <c r="B23" s="214" t="s">
        <v>87</v>
      </c>
      <c r="C23" s="63">
        <v>870235</v>
      </c>
      <c r="D23" s="63">
        <v>5318511135.2499981</v>
      </c>
      <c r="E23" s="64"/>
      <c r="F23" s="64"/>
      <c r="J23" s="67"/>
      <c r="K23" s="68"/>
      <c r="L23" s="68"/>
    </row>
    <row r="24" spans="2:12" ht="14.25" customHeight="1" x14ac:dyDescent="0.2">
      <c r="B24" s="214" t="s">
        <v>86</v>
      </c>
      <c r="C24" s="63">
        <v>928472</v>
      </c>
      <c r="D24" s="63">
        <v>4776837283.8900023</v>
      </c>
      <c r="E24" s="64"/>
      <c r="F24" s="64"/>
      <c r="J24" s="67"/>
      <c r="K24" s="68"/>
      <c r="L24" s="68"/>
    </row>
    <row r="25" spans="2:12" ht="14.25" customHeight="1" x14ac:dyDescent="0.2">
      <c r="B25" s="214" t="s">
        <v>85</v>
      </c>
      <c r="C25" s="63">
        <v>1001446</v>
      </c>
      <c r="D25" s="63">
        <v>5070928291.4599991</v>
      </c>
      <c r="E25" s="64"/>
      <c r="F25" s="64"/>
      <c r="J25" s="67"/>
      <c r="K25" s="68"/>
      <c r="L25" s="68"/>
    </row>
    <row r="26" spans="2:12" ht="14.25" customHeight="1" x14ac:dyDescent="0.2">
      <c r="B26" s="214" t="s">
        <v>89</v>
      </c>
      <c r="C26" s="63">
        <v>877967</v>
      </c>
      <c r="D26" s="63">
        <v>5189929475.4100018</v>
      </c>
      <c r="E26" s="64"/>
      <c r="F26" s="64"/>
      <c r="J26" s="67"/>
      <c r="K26" s="68"/>
      <c r="L26" s="68"/>
    </row>
    <row r="27" spans="2:12" ht="14.25" customHeight="1" x14ac:dyDescent="0.2">
      <c r="B27" s="214" t="s">
        <v>90</v>
      </c>
      <c r="C27" s="63">
        <v>736039</v>
      </c>
      <c r="D27" s="63">
        <v>5184803344.96</v>
      </c>
      <c r="E27" s="64"/>
      <c r="F27" s="64"/>
      <c r="J27" s="67"/>
      <c r="K27" s="68"/>
      <c r="L27" s="68"/>
    </row>
    <row r="28" spans="2:12" ht="14.25" customHeight="1" x14ac:dyDescent="0.2">
      <c r="B28" s="215" t="s">
        <v>88</v>
      </c>
      <c r="C28" s="63">
        <v>675006</v>
      </c>
      <c r="D28" s="63">
        <v>4386162690.04</v>
      </c>
      <c r="E28" s="64"/>
      <c r="F28" s="64"/>
      <c r="J28" s="67"/>
      <c r="K28" s="68"/>
      <c r="L28" s="68"/>
    </row>
    <row r="29" spans="2:12" ht="14.25" customHeight="1" x14ac:dyDescent="0.2">
      <c r="B29" s="209" t="s">
        <v>91</v>
      </c>
      <c r="C29" s="63">
        <v>710331</v>
      </c>
      <c r="D29" s="63">
        <v>5403372938.6700001</v>
      </c>
      <c r="E29" s="64"/>
      <c r="F29" s="64"/>
      <c r="J29" s="67"/>
      <c r="K29" s="68"/>
      <c r="L29" s="68"/>
    </row>
    <row r="30" spans="2:12" ht="14.25" customHeight="1" x14ac:dyDescent="0.2">
      <c r="B30" s="210" t="s">
        <v>92</v>
      </c>
      <c r="C30" s="69">
        <v>770774</v>
      </c>
      <c r="D30" s="69">
        <v>3883511062.880002</v>
      </c>
      <c r="J30" s="67"/>
      <c r="K30" s="68"/>
      <c r="L30" s="68"/>
    </row>
    <row r="31" spans="2:12" ht="14.25" customHeight="1" x14ac:dyDescent="0.2">
      <c r="B31" s="209" t="s">
        <v>93</v>
      </c>
      <c r="C31" s="69">
        <v>795247</v>
      </c>
      <c r="D31" s="69">
        <v>3948558316.7599993</v>
      </c>
      <c r="J31" s="67"/>
      <c r="K31" s="68"/>
      <c r="L31" s="68"/>
    </row>
    <row r="32" spans="2:12" ht="14.25" customHeight="1" x14ac:dyDescent="0.2">
      <c r="B32" s="209" t="s">
        <v>94</v>
      </c>
      <c r="C32" s="69">
        <v>911822</v>
      </c>
      <c r="D32" s="69">
        <v>5012028218.0099993</v>
      </c>
      <c r="J32" s="67"/>
      <c r="K32" s="68"/>
      <c r="L32" s="68"/>
    </row>
    <row r="33" spans="2:12" ht="14.25" customHeight="1" x14ac:dyDescent="0.2">
      <c r="B33" s="209" t="s">
        <v>95</v>
      </c>
      <c r="C33" s="69">
        <v>848979</v>
      </c>
      <c r="D33" s="69">
        <v>4637863303.4899988</v>
      </c>
      <c r="J33" s="67"/>
      <c r="K33" s="68"/>
      <c r="L33" s="68"/>
    </row>
    <row r="34" spans="2:12" ht="14.25" customHeight="1" x14ac:dyDescent="0.2">
      <c r="B34" s="209" t="s">
        <v>96</v>
      </c>
      <c r="C34" s="69">
        <v>1009915</v>
      </c>
      <c r="D34" s="69">
        <v>4557792734.0599995</v>
      </c>
      <c r="J34" s="67"/>
      <c r="K34" s="68"/>
      <c r="L34" s="68"/>
    </row>
    <row r="35" spans="2:12" ht="14.25" customHeight="1" x14ac:dyDescent="0.2">
      <c r="B35" s="209" t="s">
        <v>97</v>
      </c>
      <c r="C35" s="69">
        <v>1151725</v>
      </c>
      <c r="D35" s="69">
        <v>5355888262.9300003</v>
      </c>
      <c r="J35" s="67"/>
      <c r="K35" s="68"/>
      <c r="L35" s="68"/>
    </row>
    <row r="36" spans="2:12" ht="14.25" customHeight="1" x14ac:dyDescent="0.2">
      <c r="B36" s="209" t="s">
        <v>98</v>
      </c>
      <c r="C36" s="69">
        <v>1157662</v>
      </c>
      <c r="D36" s="69">
        <v>5099873221.5699997</v>
      </c>
      <c r="J36" s="67"/>
      <c r="K36" s="68"/>
      <c r="L36" s="68"/>
    </row>
    <row r="37" spans="2:12" ht="14.25" customHeight="1" x14ac:dyDescent="0.2">
      <c r="B37" s="209" t="s">
        <v>99</v>
      </c>
      <c r="C37" s="69">
        <v>1224723</v>
      </c>
      <c r="D37" s="69">
        <v>4942038267.7200003</v>
      </c>
      <c r="J37" s="67"/>
      <c r="K37" s="68"/>
      <c r="L37" s="68"/>
    </row>
    <row r="38" spans="2:12" ht="14.25" customHeight="1" x14ac:dyDescent="0.2">
      <c r="B38" s="209" t="s">
        <v>100</v>
      </c>
      <c r="C38" s="69">
        <v>1107305</v>
      </c>
      <c r="D38" s="69">
        <v>5046299135.9800005</v>
      </c>
      <c r="J38" s="67"/>
      <c r="K38" s="68"/>
      <c r="L38" s="68"/>
    </row>
    <row r="39" spans="2:12" ht="14.25" customHeight="1" x14ac:dyDescent="0.2">
      <c r="B39" s="209" t="s">
        <v>101</v>
      </c>
      <c r="C39" s="69">
        <v>992857</v>
      </c>
      <c r="D39" s="69">
        <v>4653923085.9700003</v>
      </c>
      <c r="J39" s="67"/>
      <c r="K39" s="68"/>
      <c r="L39" s="68"/>
    </row>
    <row r="40" spans="2:12" ht="14.25" customHeight="1" x14ac:dyDescent="0.2">
      <c r="B40" s="209" t="s">
        <v>102</v>
      </c>
      <c r="C40" s="69">
        <v>885475</v>
      </c>
      <c r="D40" s="69">
        <v>4858333187.6199999</v>
      </c>
      <c r="J40" s="67"/>
      <c r="K40" s="68"/>
      <c r="L40" s="68"/>
    </row>
    <row r="41" spans="2:12" ht="14.25" customHeight="1" x14ac:dyDescent="0.2">
      <c r="B41" s="211" t="s">
        <v>103</v>
      </c>
      <c r="C41" s="70">
        <v>960896</v>
      </c>
      <c r="D41" s="70">
        <v>5343526439.0199995</v>
      </c>
      <c r="J41" s="67"/>
      <c r="K41" s="68"/>
      <c r="L41" s="68"/>
    </row>
    <row r="42" spans="2:12" ht="16.5" x14ac:dyDescent="0.2">
      <c r="B42" s="61" t="s">
        <v>157</v>
      </c>
      <c r="C42" s="71"/>
      <c r="D42" s="71"/>
    </row>
    <row r="43" spans="2:12" ht="13" customHeight="1" x14ac:dyDescent="0.2">
      <c r="B43" s="61" t="s">
        <v>158</v>
      </c>
      <c r="C43" s="72"/>
      <c r="D43" s="72"/>
    </row>
    <row r="44" spans="2:12" ht="15.75" customHeight="1" x14ac:dyDescent="0.2">
      <c r="B44" s="61" t="s">
        <v>33</v>
      </c>
      <c r="C44" s="71"/>
      <c r="D44" s="71"/>
      <c r="K44" s="68"/>
      <c r="L44" s="68"/>
    </row>
    <row r="45" spans="2:12" ht="13" customHeight="1" x14ac:dyDescent="0.2">
      <c r="C45" s="73"/>
      <c r="D45" s="73"/>
      <c r="E45" s="60"/>
      <c r="F45" s="60"/>
      <c r="K45" s="68"/>
      <c r="L45" s="68"/>
    </row>
    <row r="46" spans="2:12" ht="13" customHeight="1" x14ac:dyDescent="0.2">
      <c r="C46" s="63"/>
      <c r="D46" s="63"/>
      <c r="K46" s="68"/>
      <c r="L46" s="68"/>
    </row>
    <row r="47" spans="2:12" ht="13" customHeight="1" x14ac:dyDescent="0.2">
      <c r="C47" s="63"/>
      <c r="D47" s="63"/>
    </row>
    <row r="48" spans="2:12" ht="11.5" x14ac:dyDescent="0.2">
      <c r="C48" s="63"/>
      <c r="D48" s="63"/>
      <c r="E48" s="63"/>
    </row>
    <row r="49" spans="3:7" ht="11.5" x14ac:dyDescent="0.2">
      <c r="C49" s="63"/>
      <c r="D49" s="63"/>
      <c r="E49" s="74"/>
    </row>
    <row r="50" spans="3:7" ht="11.5" x14ac:dyDescent="0.2">
      <c r="C50" s="63"/>
      <c r="D50" s="75"/>
      <c r="E50" s="76"/>
    </row>
    <row r="51" spans="3:7" ht="13" customHeight="1" x14ac:dyDescent="0.2">
      <c r="C51" s="63"/>
      <c r="D51" s="63"/>
    </row>
    <row r="52" spans="3:7" ht="13" customHeight="1" x14ac:dyDescent="0.2">
      <c r="C52" s="63"/>
      <c r="D52" s="63"/>
    </row>
    <row r="53" spans="3:7" ht="13" customHeight="1" x14ac:dyDescent="0.2">
      <c r="C53" s="63"/>
      <c r="D53" s="63"/>
    </row>
    <row r="54" spans="3:7" ht="13" customHeight="1" x14ac:dyDescent="0.2">
      <c r="C54" s="63"/>
      <c r="D54" s="63"/>
    </row>
    <row r="55" spans="3:7" ht="13" customHeight="1" x14ac:dyDescent="0.2">
      <c r="C55" s="63"/>
      <c r="D55" s="63"/>
    </row>
    <row r="56" spans="3:7" ht="13" customHeight="1" x14ac:dyDescent="0.2">
      <c r="C56" s="63"/>
      <c r="D56" s="63"/>
    </row>
    <row r="57" spans="3:7" ht="13" customHeight="1" x14ac:dyDescent="0.2">
      <c r="C57" s="63"/>
      <c r="D57" s="63"/>
    </row>
    <row r="58" spans="3:7" ht="13" customHeight="1" x14ac:dyDescent="0.2">
      <c r="C58" s="71"/>
      <c r="D58" s="71"/>
      <c r="E58" s="72"/>
      <c r="F58" s="72"/>
      <c r="G58" s="72"/>
    </row>
    <row r="59" spans="3:7" ht="13" customHeight="1" x14ac:dyDescent="0.2">
      <c r="C59" s="71"/>
      <c r="D59" s="71"/>
      <c r="E59" s="72"/>
      <c r="F59" s="72"/>
      <c r="G59" s="72"/>
    </row>
    <row r="60" spans="3:7" ht="13" customHeight="1" x14ac:dyDescent="0.2">
      <c r="C60" s="71"/>
      <c r="D60" s="71"/>
      <c r="E60" s="72"/>
      <c r="F60" s="72"/>
      <c r="G60" s="72"/>
    </row>
    <row r="61" spans="3:7" ht="13" customHeight="1" x14ac:dyDescent="0.2">
      <c r="C61" s="72"/>
      <c r="D61" s="72"/>
      <c r="E61" s="72"/>
      <c r="F61" s="72"/>
      <c r="G61" s="72"/>
    </row>
    <row r="62" spans="3:7" ht="13" customHeight="1" x14ac:dyDescent="0.2">
      <c r="C62" s="72"/>
      <c r="D62" s="71"/>
      <c r="E62" s="72"/>
      <c r="F62" s="72"/>
      <c r="G62" s="72"/>
    </row>
    <row r="63" spans="3:7" ht="13" customHeight="1" x14ac:dyDescent="0.2">
      <c r="C63" s="72"/>
      <c r="D63" s="72"/>
      <c r="E63" s="72"/>
      <c r="F63" s="72"/>
      <c r="G63" s="72"/>
    </row>
    <row r="64" spans="3:7" ht="13" customHeight="1" x14ac:dyDescent="0.2">
      <c r="C64" s="77"/>
      <c r="D64" s="77"/>
    </row>
    <row r="65" spans="3:4" ht="13" customHeight="1" x14ac:dyDescent="0.2">
      <c r="C65" s="78"/>
      <c r="D65" s="78"/>
    </row>
    <row r="66" spans="3:4" ht="13" customHeight="1" x14ac:dyDescent="0.2">
      <c r="C66" s="77"/>
      <c r="D66" s="77"/>
    </row>
  </sheetData>
  <mergeCells count="2">
    <mergeCell ref="B4:B5"/>
    <mergeCell ref="C4:D4"/>
  </mergeCells>
  <pageMargins left="0.7" right="0.7" top="0.75" bottom="0.75" header="0.3" footer="0.3"/>
  <pageSetup paperSize="9" orientation="portrait" r:id="rId1"/>
  <ignoredErrors>
    <ignoredError sqref="B6:B41" twoDigitTextYear="1"/>
  </ignoredError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27"/>
  <sheetViews>
    <sheetView showGridLines="0" zoomScaleNormal="100" workbookViewId="0"/>
  </sheetViews>
  <sheetFormatPr defaultColWidth="9.33203125" defaultRowHeight="13" customHeight="1" x14ac:dyDescent="0.3"/>
  <cols>
    <col min="1" max="1" width="2.77734375" style="1" customWidth="1"/>
    <col min="2" max="2" width="23.109375" style="1" customWidth="1"/>
    <col min="3" max="3" width="19.109375" style="1" customWidth="1"/>
    <col min="4" max="4" width="22.33203125" style="1" customWidth="1"/>
    <col min="5" max="7" width="9.33203125" style="1"/>
    <col min="8" max="8" width="14.33203125" style="1" customWidth="1"/>
    <col min="9" max="9" width="16" style="1" customWidth="1"/>
    <col min="10" max="16384" width="9.33203125" style="1"/>
  </cols>
  <sheetData>
    <row r="2" spans="2:9" ht="14.25" customHeight="1" x14ac:dyDescent="0.35">
      <c r="B2" s="33" t="s">
        <v>159</v>
      </c>
    </row>
    <row r="3" spans="2:9" ht="13" customHeight="1" x14ac:dyDescent="0.4">
      <c r="B3" s="2"/>
    </row>
    <row r="5" spans="2:9" ht="25.5" customHeight="1" x14ac:dyDescent="0.3">
      <c r="B5" s="10" t="s">
        <v>63</v>
      </c>
      <c r="C5" s="11" t="s">
        <v>160</v>
      </c>
      <c r="D5" s="11" t="s">
        <v>161</v>
      </c>
      <c r="F5" s="14"/>
      <c r="G5" s="14"/>
      <c r="H5" s="234"/>
      <c r="I5" s="234"/>
    </row>
    <row r="6" spans="2:9" ht="15" customHeight="1" x14ac:dyDescent="0.3">
      <c r="B6" s="17" t="s">
        <v>136</v>
      </c>
      <c r="C6" s="7">
        <v>912648</v>
      </c>
      <c r="D6" s="7">
        <v>45314984.129999995</v>
      </c>
    </row>
    <row r="7" spans="2:9" ht="15" customHeight="1" x14ac:dyDescent="0.3">
      <c r="B7" s="17" t="s">
        <v>137</v>
      </c>
      <c r="C7" s="13">
        <v>854501</v>
      </c>
      <c r="D7" s="13">
        <v>41941475.599999994</v>
      </c>
      <c r="H7" s="7"/>
      <c r="I7" s="7"/>
    </row>
    <row r="8" spans="2:9" ht="15" customHeight="1" x14ac:dyDescent="0.3">
      <c r="B8" s="17" t="s">
        <v>138</v>
      </c>
      <c r="C8" s="7">
        <v>1089520</v>
      </c>
      <c r="D8" s="7">
        <v>50317907.49000001</v>
      </c>
      <c r="H8" s="7"/>
      <c r="I8" s="7"/>
    </row>
    <row r="9" spans="2:9" ht="15" customHeight="1" x14ac:dyDescent="0.3">
      <c r="B9" s="17" t="s">
        <v>139</v>
      </c>
      <c r="C9" s="7">
        <v>1028773</v>
      </c>
      <c r="D9" s="7">
        <v>47970651.670000002</v>
      </c>
      <c r="H9" s="7"/>
      <c r="I9" s="7"/>
    </row>
    <row r="10" spans="2:9" ht="15" customHeight="1" x14ac:dyDescent="0.3">
      <c r="B10" s="17" t="s">
        <v>140</v>
      </c>
      <c r="C10" s="7">
        <v>1056404</v>
      </c>
      <c r="D10" s="7">
        <v>50370240.63000001</v>
      </c>
      <c r="G10" s="7"/>
      <c r="H10" s="7"/>
    </row>
    <row r="11" spans="2:9" ht="15" customHeight="1" x14ac:dyDescent="0.3">
      <c r="B11" s="17" t="s">
        <v>141</v>
      </c>
      <c r="C11" s="7">
        <v>1078004</v>
      </c>
      <c r="D11" s="7">
        <v>50578983.209999993</v>
      </c>
      <c r="H11" s="9"/>
      <c r="I11" s="9"/>
    </row>
    <row r="12" spans="2:9" ht="15" customHeight="1" x14ac:dyDescent="0.3">
      <c r="B12" s="17" t="s">
        <v>142</v>
      </c>
      <c r="C12" s="7">
        <v>1032864</v>
      </c>
      <c r="D12" s="13">
        <v>51196272.609999999</v>
      </c>
    </row>
    <row r="13" spans="2:9" ht="15" customHeight="1" x14ac:dyDescent="0.3">
      <c r="B13" s="17" t="s">
        <v>143</v>
      </c>
      <c r="C13" s="7">
        <v>1016834</v>
      </c>
      <c r="D13" s="7">
        <v>55844519.480000004</v>
      </c>
    </row>
    <row r="14" spans="2:9" ht="15" customHeight="1" x14ac:dyDescent="0.3">
      <c r="B14" s="17" t="s">
        <v>144</v>
      </c>
      <c r="C14" s="7">
        <v>1036105</v>
      </c>
      <c r="D14" s="7">
        <v>53994559.949999996</v>
      </c>
    </row>
    <row r="15" spans="2:9" ht="15" customHeight="1" x14ac:dyDescent="0.3">
      <c r="B15" s="17" t="s">
        <v>145</v>
      </c>
      <c r="C15" s="13">
        <v>948368</v>
      </c>
      <c r="D15" s="7">
        <v>46776002.279999994</v>
      </c>
    </row>
    <row r="16" spans="2:9" ht="15" customHeight="1" x14ac:dyDescent="0.3">
      <c r="B16" s="17" t="s">
        <v>146</v>
      </c>
      <c r="C16" s="7">
        <v>891665</v>
      </c>
      <c r="D16" s="7">
        <v>45826259.720000006</v>
      </c>
    </row>
    <row r="17" spans="2:9" ht="15" customHeight="1" x14ac:dyDescent="0.3">
      <c r="B17" s="17" t="s">
        <v>147</v>
      </c>
      <c r="C17" s="7">
        <v>1106560</v>
      </c>
      <c r="D17" s="7">
        <v>51856087.079999991</v>
      </c>
    </row>
    <row r="18" spans="2:9" ht="15" customHeight="1" x14ac:dyDescent="0.3">
      <c r="B18" s="34" t="s">
        <v>59</v>
      </c>
      <c r="C18" s="35">
        <f>SUM(C6:C17)</f>
        <v>12052246</v>
      </c>
      <c r="D18" s="35">
        <f>SUM(D6:D17)</f>
        <v>591987943.85000002</v>
      </c>
      <c r="G18" s="7"/>
      <c r="H18" s="7"/>
    </row>
    <row r="19" spans="2:9" ht="13" customHeight="1" x14ac:dyDescent="0.35">
      <c r="B19" s="1" t="s">
        <v>162</v>
      </c>
      <c r="C19" s="25"/>
      <c r="D19" s="25"/>
    </row>
    <row r="20" spans="2:9" ht="13" customHeight="1" x14ac:dyDescent="0.35">
      <c r="B20" s="1" t="s">
        <v>155</v>
      </c>
      <c r="C20" s="25"/>
      <c r="D20" s="25"/>
    </row>
    <row r="21" spans="2:9" ht="13" customHeight="1" x14ac:dyDescent="0.3">
      <c r="B21" s="17" t="s">
        <v>33</v>
      </c>
      <c r="C21" s="7"/>
      <c r="D21" s="7"/>
    </row>
    <row r="22" spans="2:9" ht="13" customHeight="1" x14ac:dyDescent="0.3">
      <c r="C22" s="7"/>
      <c r="D22" s="7"/>
    </row>
    <row r="23" spans="2:9" ht="13" customHeight="1" x14ac:dyDescent="0.3">
      <c r="B23" s="32"/>
      <c r="C23" s="9"/>
      <c r="D23" s="9"/>
    </row>
    <row r="24" spans="2:9" ht="13" customHeight="1" x14ac:dyDescent="0.3">
      <c r="D24" s="9"/>
    </row>
    <row r="25" spans="2:9" ht="13" customHeight="1" x14ac:dyDescent="0.3">
      <c r="B25" s="54"/>
      <c r="C25" s="54"/>
      <c r="D25" s="54"/>
      <c r="E25" s="54"/>
      <c r="F25" s="54"/>
      <c r="G25" s="12"/>
      <c r="H25" s="12"/>
      <c r="I25" s="12"/>
    </row>
    <row r="26" spans="2:9" ht="13" customHeight="1" x14ac:dyDescent="0.3">
      <c r="B26" s="225"/>
      <c r="C26" s="225"/>
      <c r="D26" s="225"/>
      <c r="E26" s="225"/>
      <c r="F26" s="225"/>
      <c r="G26" s="225"/>
      <c r="H26" s="225"/>
      <c r="I26" s="225"/>
    </row>
    <row r="27" spans="2:9" ht="13" customHeight="1" x14ac:dyDescent="0.3">
      <c r="B27" s="222"/>
      <c r="C27" s="222"/>
      <c r="D27" s="222"/>
      <c r="E27" s="222"/>
      <c r="F27" s="222"/>
      <c r="G27" s="222"/>
      <c r="H27" s="222"/>
      <c r="I27" s="222"/>
    </row>
  </sheetData>
  <customSheetViews>
    <customSheetView guid="{1C338248-5C2C-4A0B-8E41-C56ED2BBA321}" scale="120" showGridLines="0">
      <selection activeCell="C24" sqref="C24"/>
      <pageMargins left="0.7" right="0.7" top="0.75" bottom="0.75" header="0.3" footer="0.3"/>
      <pageSetup paperSize="9" orientation="portrait" r:id="rId1"/>
    </customSheetView>
  </customSheetViews>
  <mergeCells count="3">
    <mergeCell ref="H5:I5"/>
    <mergeCell ref="B26:I26"/>
    <mergeCell ref="B27:I27"/>
  </mergeCells>
  <pageMargins left="0.7" right="0.7" top="0.75" bottom="0.75" header="0.3" footer="0.3"/>
  <pageSetup paperSize="9" orientation="portrait" r:id="rId2"/>
  <drawing r:id="rId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27"/>
  <sheetViews>
    <sheetView showGridLines="0" zoomScaleNormal="100" workbookViewId="0"/>
  </sheetViews>
  <sheetFormatPr defaultColWidth="9.33203125" defaultRowHeight="13" customHeight="1" x14ac:dyDescent="0.3"/>
  <cols>
    <col min="1" max="1" width="2.77734375" style="1" customWidth="1"/>
    <col min="2" max="2" width="20.33203125" style="1" customWidth="1"/>
    <col min="3" max="3" width="15.33203125" style="1" customWidth="1"/>
    <col min="4" max="4" width="19.44140625" style="1" customWidth="1"/>
    <col min="5" max="7" width="9.33203125" style="1"/>
    <col min="8" max="8" width="12.44140625" style="1" customWidth="1"/>
    <col min="9" max="16384" width="9.33203125" style="1"/>
  </cols>
  <sheetData>
    <row r="2" spans="2:11" ht="16.5" x14ac:dyDescent="0.4">
      <c r="B2" s="2" t="s">
        <v>163</v>
      </c>
    </row>
    <row r="4" spans="2:11" ht="13" customHeight="1" x14ac:dyDescent="0.3">
      <c r="G4" s="55"/>
    </row>
    <row r="5" spans="2:11" ht="13" customHeight="1" x14ac:dyDescent="0.3">
      <c r="B5" s="229" t="s">
        <v>63</v>
      </c>
      <c r="C5" s="223" t="s">
        <v>164</v>
      </c>
      <c r="D5" s="223"/>
    </row>
    <row r="6" spans="2:11" ht="28.15" customHeight="1" x14ac:dyDescent="0.3">
      <c r="B6" s="230"/>
      <c r="C6" s="44" t="s">
        <v>160</v>
      </c>
      <c r="D6" s="44" t="s">
        <v>161</v>
      </c>
      <c r="G6" s="58"/>
      <c r="H6" s="58"/>
      <c r="I6" s="58"/>
      <c r="J6" s="58"/>
      <c r="K6" s="58"/>
    </row>
    <row r="7" spans="2:11" ht="13" customHeight="1" x14ac:dyDescent="0.3">
      <c r="B7" s="17" t="s">
        <v>136</v>
      </c>
      <c r="C7" s="7">
        <v>2435</v>
      </c>
      <c r="D7" s="7">
        <v>732370</v>
      </c>
    </row>
    <row r="8" spans="2:11" ht="13" customHeight="1" x14ac:dyDescent="0.3">
      <c r="B8" s="17" t="s">
        <v>137</v>
      </c>
      <c r="C8" s="7">
        <v>2941</v>
      </c>
      <c r="D8" s="7">
        <v>899879</v>
      </c>
    </row>
    <row r="9" spans="2:11" ht="13" customHeight="1" x14ac:dyDescent="0.3">
      <c r="B9" s="17" t="s">
        <v>138</v>
      </c>
      <c r="C9" s="7">
        <v>3127</v>
      </c>
      <c r="D9" s="7">
        <v>974341</v>
      </c>
    </row>
    <row r="10" spans="2:11" ht="13" customHeight="1" x14ac:dyDescent="0.3">
      <c r="B10" s="17" t="s">
        <v>139</v>
      </c>
      <c r="C10" s="7">
        <v>2870</v>
      </c>
      <c r="D10" s="7">
        <v>878443</v>
      </c>
    </row>
    <row r="11" spans="2:11" ht="13" customHeight="1" x14ac:dyDescent="0.3">
      <c r="B11" s="17" t="s">
        <v>140</v>
      </c>
      <c r="C11" s="7">
        <v>4041</v>
      </c>
      <c r="D11" s="7">
        <v>1288284</v>
      </c>
    </row>
    <row r="12" spans="2:11" ht="13" customHeight="1" x14ac:dyDescent="0.3">
      <c r="B12" s="17" t="s">
        <v>141</v>
      </c>
      <c r="C12" s="7">
        <v>4971</v>
      </c>
      <c r="D12" s="7">
        <v>1649268</v>
      </c>
    </row>
    <row r="13" spans="2:11" ht="13" customHeight="1" x14ac:dyDescent="0.3">
      <c r="B13" s="17" t="s">
        <v>142</v>
      </c>
      <c r="C13" s="7">
        <v>5239</v>
      </c>
      <c r="D13" s="7">
        <v>1889713</v>
      </c>
      <c r="G13" s="7"/>
      <c r="H13" s="7"/>
    </row>
    <row r="14" spans="2:11" ht="13" customHeight="1" x14ac:dyDescent="0.3">
      <c r="B14" s="17" t="s">
        <v>143</v>
      </c>
      <c r="C14" s="7">
        <v>5344</v>
      </c>
      <c r="D14" s="7">
        <v>1857110</v>
      </c>
    </row>
    <row r="15" spans="2:11" ht="13" customHeight="1" x14ac:dyDescent="0.3">
      <c r="B15" s="17" t="s">
        <v>144</v>
      </c>
      <c r="C15" s="7">
        <v>4843</v>
      </c>
      <c r="D15" s="7">
        <v>1558384</v>
      </c>
      <c r="G15" s="9"/>
      <c r="H15" s="9"/>
    </row>
    <row r="16" spans="2:11" ht="13" customHeight="1" x14ac:dyDescent="0.3">
      <c r="B16" s="17" t="s">
        <v>145</v>
      </c>
      <c r="C16" s="13">
        <v>4578</v>
      </c>
      <c r="D16" s="13">
        <v>1546260</v>
      </c>
      <c r="E16" s="14"/>
      <c r="F16" s="14"/>
      <c r="G16" s="14"/>
    </row>
    <row r="17" spans="2:10" ht="13" customHeight="1" x14ac:dyDescent="0.3">
      <c r="B17" s="17" t="s">
        <v>146</v>
      </c>
      <c r="C17" s="13">
        <v>4082</v>
      </c>
      <c r="D17" s="13">
        <v>1368974</v>
      </c>
      <c r="E17" s="14"/>
      <c r="F17" s="14"/>
      <c r="G17" s="14"/>
    </row>
    <row r="18" spans="2:10" ht="13" customHeight="1" x14ac:dyDescent="0.3">
      <c r="B18" s="17" t="s">
        <v>147</v>
      </c>
      <c r="C18" s="13">
        <v>3762</v>
      </c>
      <c r="D18" s="13">
        <v>1179933</v>
      </c>
      <c r="E18" s="14"/>
      <c r="F18" s="14"/>
      <c r="G18" s="14"/>
    </row>
    <row r="19" spans="2:10" ht="13" customHeight="1" x14ac:dyDescent="0.3">
      <c r="B19" s="34" t="s">
        <v>59</v>
      </c>
      <c r="C19" s="35">
        <f>SUM(C7:C18)</f>
        <v>48233</v>
      </c>
      <c r="D19" s="35">
        <f>SUM(D7:D18)</f>
        <v>15822959</v>
      </c>
      <c r="F19" s="7"/>
    </row>
    <row r="20" spans="2:10" ht="13" customHeight="1" x14ac:dyDescent="0.3">
      <c r="B20" s="1" t="s">
        <v>165</v>
      </c>
      <c r="D20" s="7"/>
    </row>
    <row r="21" spans="2:10" ht="13" customHeight="1" x14ac:dyDescent="0.3">
      <c r="B21" s="199" t="s">
        <v>32</v>
      </c>
      <c r="C21" s="7"/>
      <c r="D21" s="7"/>
    </row>
    <row r="22" spans="2:10" ht="13" customHeight="1" x14ac:dyDescent="0.3">
      <c r="C22" s="7"/>
      <c r="D22" s="7"/>
    </row>
    <row r="23" spans="2:10" ht="13" customHeight="1" x14ac:dyDescent="0.3">
      <c r="B23" s="17" t="s">
        <v>33</v>
      </c>
      <c r="C23" s="9"/>
      <c r="D23" s="9"/>
    </row>
    <row r="24" spans="2:10" ht="13" customHeight="1" x14ac:dyDescent="0.3">
      <c r="B24" s="235"/>
      <c r="C24" s="236"/>
      <c r="D24" s="236"/>
      <c r="E24" s="236"/>
      <c r="F24" s="54"/>
      <c r="G24" s="54"/>
      <c r="H24" s="12"/>
      <c r="I24" s="12"/>
      <c r="J24" s="12"/>
    </row>
    <row r="25" spans="2:10" ht="13" customHeight="1" x14ac:dyDescent="0.3">
      <c r="B25" s="58"/>
      <c r="C25" s="58"/>
      <c r="D25" s="58"/>
      <c r="E25" s="58"/>
      <c r="F25" s="58"/>
      <c r="G25" s="58"/>
      <c r="H25" s="58"/>
      <c r="I25" s="58"/>
      <c r="J25" s="58"/>
    </row>
    <row r="26" spans="2:10" ht="13" customHeight="1" x14ac:dyDescent="0.3">
      <c r="B26" s="222"/>
      <c r="C26" s="222"/>
      <c r="D26" s="222"/>
      <c r="E26" s="222"/>
      <c r="F26" s="222"/>
      <c r="G26" s="222"/>
      <c r="H26" s="222"/>
      <c r="I26" s="222"/>
    </row>
    <row r="27" spans="2:10" ht="13" customHeight="1" x14ac:dyDescent="0.3">
      <c r="B27" s="225"/>
      <c r="C27" s="225"/>
      <c r="D27" s="225"/>
      <c r="E27" s="225"/>
      <c r="F27" s="225"/>
      <c r="G27" s="225"/>
      <c r="H27" s="225"/>
      <c r="I27" s="225"/>
    </row>
  </sheetData>
  <customSheetViews>
    <customSheetView guid="{1C338248-5C2C-4A0B-8E41-C56ED2BBA321}" scale="120" showGridLines="0">
      <selection activeCell="L22" sqref="L22"/>
      <pageMargins left="0.7" right="0.7" top="0.75" bottom="0.75" header="0.3" footer="0.3"/>
      <pageSetup paperSize="9" orientation="portrait" r:id="rId1"/>
    </customSheetView>
  </customSheetViews>
  <mergeCells count="5">
    <mergeCell ref="B27:I27"/>
    <mergeCell ref="C5:D5"/>
    <mergeCell ref="B26:I26"/>
    <mergeCell ref="B24:E24"/>
    <mergeCell ref="B5:B6"/>
  </mergeCells>
  <pageMargins left="0.7" right="0.7" top="0.75" bottom="0.75" header="0.3" footer="0.3"/>
  <pageSetup paperSize="9" orientation="portrait" r:id="rId2"/>
  <drawing r:id="rId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27"/>
  <sheetViews>
    <sheetView showGridLines="0" zoomScaleNormal="100" workbookViewId="0"/>
  </sheetViews>
  <sheetFormatPr defaultColWidth="9.33203125" defaultRowHeight="13" customHeight="1" x14ac:dyDescent="0.3"/>
  <cols>
    <col min="1" max="1" width="2.77734375" style="1" customWidth="1"/>
    <col min="2" max="2" width="22.6640625" style="1" customWidth="1"/>
    <col min="3" max="3" width="15.5546875" style="1" customWidth="1"/>
    <col min="4" max="4" width="19.44140625" style="1" customWidth="1"/>
    <col min="5" max="16384" width="9.33203125" style="1"/>
  </cols>
  <sheetData>
    <row r="2" spans="2:10" ht="16.5" x14ac:dyDescent="0.4">
      <c r="B2" s="49" t="s">
        <v>166</v>
      </c>
    </row>
    <row r="3" spans="2:10" ht="13" customHeight="1" x14ac:dyDescent="0.3">
      <c r="B3" s="1" t="s">
        <v>167</v>
      </c>
    </row>
    <row r="5" spans="2:10" ht="13" customHeight="1" x14ac:dyDescent="0.3">
      <c r="B5" s="226" t="s">
        <v>63</v>
      </c>
      <c r="C5" s="223" t="s">
        <v>53</v>
      </c>
      <c r="D5" s="223"/>
    </row>
    <row r="6" spans="2:10" ht="30.65" customHeight="1" x14ac:dyDescent="0.3">
      <c r="B6" s="227"/>
      <c r="C6" s="11" t="s">
        <v>160</v>
      </c>
      <c r="D6" s="11" t="s">
        <v>168</v>
      </c>
    </row>
    <row r="7" spans="2:10" ht="13" customHeight="1" x14ac:dyDescent="0.3">
      <c r="B7" s="17" t="s">
        <v>136</v>
      </c>
      <c r="C7" s="7">
        <v>430</v>
      </c>
      <c r="D7" s="7">
        <v>122917</v>
      </c>
    </row>
    <row r="8" spans="2:10" ht="13" customHeight="1" x14ac:dyDescent="0.3">
      <c r="B8" s="17" t="s">
        <v>137</v>
      </c>
      <c r="C8" s="7">
        <v>646</v>
      </c>
      <c r="D8" s="7">
        <v>214617</v>
      </c>
    </row>
    <row r="9" spans="2:10" ht="13" customHeight="1" x14ac:dyDescent="0.3">
      <c r="B9" s="17" t="s">
        <v>138</v>
      </c>
      <c r="C9" s="7">
        <v>886</v>
      </c>
      <c r="D9" s="7">
        <v>298627</v>
      </c>
    </row>
    <row r="10" spans="2:10" ht="13" customHeight="1" x14ac:dyDescent="0.3">
      <c r="B10" s="17" t="s">
        <v>139</v>
      </c>
      <c r="C10" s="7">
        <v>795</v>
      </c>
      <c r="D10" s="7">
        <v>239456</v>
      </c>
    </row>
    <row r="11" spans="2:10" ht="13" customHeight="1" x14ac:dyDescent="0.3">
      <c r="B11" s="17" t="s">
        <v>140</v>
      </c>
      <c r="C11" s="7">
        <v>1001</v>
      </c>
      <c r="D11" s="7">
        <v>313676</v>
      </c>
    </row>
    <row r="12" spans="2:10" ht="13" customHeight="1" x14ac:dyDescent="0.3">
      <c r="B12" s="17" t="s">
        <v>141</v>
      </c>
      <c r="C12" s="13">
        <v>1410</v>
      </c>
      <c r="D12" s="13">
        <v>437536</v>
      </c>
    </row>
    <row r="13" spans="2:10" ht="13" customHeight="1" x14ac:dyDescent="0.3">
      <c r="B13" s="17" t="s">
        <v>142</v>
      </c>
      <c r="C13" s="7">
        <v>1661</v>
      </c>
      <c r="D13" s="7">
        <v>570859</v>
      </c>
    </row>
    <row r="14" spans="2:10" ht="13" customHeight="1" x14ac:dyDescent="0.3">
      <c r="B14" s="17" t="s">
        <v>143</v>
      </c>
      <c r="C14" s="7">
        <v>1573</v>
      </c>
      <c r="D14" s="7">
        <v>586530</v>
      </c>
    </row>
    <row r="15" spans="2:10" ht="13" customHeight="1" x14ac:dyDescent="0.3">
      <c r="B15" s="17" t="s">
        <v>144</v>
      </c>
      <c r="C15" s="7">
        <v>1294</v>
      </c>
      <c r="D15" s="7">
        <v>435352</v>
      </c>
    </row>
    <row r="16" spans="2:10" ht="13" customHeight="1" x14ac:dyDescent="0.3">
      <c r="B16" s="17" t="s">
        <v>145</v>
      </c>
      <c r="C16" s="7">
        <v>1069</v>
      </c>
      <c r="D16" s="7">
        <v>365507</v>
      </c>
      <c r="H16" s="9"/>
      <c r="I16" s="9"/>
      <c r="J16" s="9"/>
    </row>
    <row r="17" spans="2:12" ht="13" customHeight="1" x14ac:dyDescent="0.3">
      <c r="B17" s="17" t="s">
        <v>146</v>
      </c>
      <c r="C17" s="7">
        <v>987</v>
      </c>
      <c r="D17" s="7">
        <v>370872</v>
      </c>
    </row>
    <row r="18" spans="2:12" ht="13" customHeight="1" x14ac:dyDescent="0.3">
      <c r="B18" s="17" t="s">
        <v>147</v>
      </c>
      <c r="C18" s="7">
        <v>890</v>
      </c>
      <c r="D18" s="7">
        <v>264778</v>
      </c>
    </row>
    <row r="19" spans="2:12" ht="13" customHeight="1" x14ac:dyDescent="0.3">
      <c r="B19" s="34" t="s">
        <v>59</v>
      </c>
      <c r="C19" s="35">
        <f>SUM(C7:C18)</f>
        <v>12642</v>
      </c>
      <c r="D19" s="35">
        <f>SUM(D7:D18)</f>
        <v>4220727</v>
      </c>
      <c r="F19" s="7"/>
    </row>
    <row r="20" spans="2:12" ht="13" customHeight="1" x14ac:dyDescent="0.3">
      <c r="B20" s="1" t="s">
        <v>169</v>
      </c>
      <c r="C20" s="7"/>
      <c r="D20" s="7"/>
    </row>
    <row r="21" spans="2:12" ht="13" customHeight="1" x14ac:dyDescent="0.3">
      <c r="B21" s="17" t="s">
        <v>33</v>
      </c>
      <c r="C21" s="7"/>
      <c r="D21" s="7"/>
    </row>
    <row r="22" spans="2:12" ht="13" customHeight="1" x14ac:dyDescent="0.3">
      <c r="B22" s="17"/>
      <c r="C22" s="7"/>
      <c r="D22" s="7"/>
    </row>
    <row r="23" spans="2:12" ht="13" customHeight="1" x14ac:dyDescent="0.3">
      <c r="B23" s="40"/>
      <c r="C23" s="50"/>
      <c r="D23" s="50"/>
      <c r="E23" s="40"/>
      <c r="F23" s="40"/>
      <c r="G23" s="40"/>
      <c r="H23" s="40"/>
      <c r="I23" s="40"/>
      <c r="J23" s="40"/>
      <c r="K23" s="40"/>
      <c r="L23" s="40"/>
    </row>
    <row r="24" spans="2:12" ht="13" customHeight="1" x14ac:dyDescent="0.3">
      <c r="B24" s="51"/>
      <c r="C24" s="52"/>
      <c r="D24" s="52"/>
      <c r="E24" s="53"/>
      <c r="F24" s="54"/>
      <c r="G24" s="54"/>
      <c r="H24" s="12"/>
      <c r="I24" s="12"/>
      <c r="J24" s="12"/>
    </row>
    <row r="25" spans="2:12" ht="13" customHeight="1" x14ac:dyDescent="0.3">
      <c r="C25" s="225"/>
      <c r="D25" s="225"/>
      <c r="E25" s="225"/>
      <c r="F25" s="225"/>
      <c r="G25" s="225"/>
      <c r="H25" s="225"/>
      <c r="I25" s="225"/>
      <c r="J25" s="225"/>
    </row>
    <row r="26" spans="2:12" ht="13" customHeight="1" x14ac:dyDescent="0.3">
      <c r="C26" s="222"/>
      <c r="D26" s="222"/>
      <c r="E26" s="222"/>
      <c r="F26" s="222"/>
      <c r="G26" s="222"/>
      <c r="H26" s="222"/>
      <c r="I26" s="222"/>
      <c r="J26" s="222"/>
    </row>
    <row r="27" spans="2:12" ht="13" customHeight="1" x14ac:dyDescent="0.3">
      <c r="B27" s="225"/>
      <c r="C27" s="225"/>
      <c r="D27" s="225"/>
      <c r="E27" s="225"/>
      <c r="F27" s="225"/>
      <c r="G27" s="225"/>
      <c r="H27" s="225"/>
      <c r="I27" s="225"/>
    </row>
  </sheetData>
  <customSheetViews>
    <customSheetView guid="{1C338248-5C2C-4A0B-8E41-C56ED2BBA321}" scale="120" showGridLines="0">
      <selection activeCell="M24" sqref="M24"/>
      <pageMargins left="0.7" right="0.7" top="0.75" bottom="0.75" header="0.3" footer="0.3"/>
      <pageSetup paperSize="9" orientation="portrait" r:id="rId1"/>
    </customSheetView>
  </customSheetViews>
  <mergeCells count="5">
    <mergeCell ref="B27:I27"/>
    <mergeCell ref="B5:B6"/>
    <mergeCell ref="C5:D5"/>
    <mergeCell ref="C25:J25"/>
    <mergeCell ref="C26:J26"/>
  </mergeCells>
  <pageMargins left="0.7" right="0.7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39"/>
  <sheetViews>
    <sheetView showGridLines="0" zoomScaleNormal="100" workbookViewId="0"/>
  </sheetViews>
  <sheetFormatPr defaultColWidth="9.33203125" defaultRowHeight="13" customHeight="1" x14ac:dyDescent="0.3"/>
  <cols>
    <col min="1" max="1" width="6" style="1" customWidth="1"/>
    <col min="2" max="2" width="52.6640625" style="1" customWidth="1"/>
    <col min="3" max="3" width="15" style="1" customWidth="1"/>
    <col min="4" max="4" width="9.6640625" style="1" bestFit="1" customWidth="1"/>
    <col min="5" max="5" width="22.109375" style="1" customWidth="1"/>
    <col min="6" max="6" width="10" style="1" customWidth="1"/>
    <col min="7" max="7" width="4.77734375" style="1" customWidth="1"/>
    <col min="8" max="15" width="9.33203125" style="1"/>
    <col min="16" max="16" width="16" style="1" customWidth="1"/>
    <col min="17" max="17" width="16.6640625" style="1" customWidth="1"/>
    <col min="18" max="16384" width="9.33203125" style="1"/>
  </cols>
  <sheetData>
    <row r="2" spans="2:18" ht="13" customHeight="1" x14ac:dyDescent="0.35">
      <c r="H2" s="144" t="s">
        <v>54</v>
      </c>
      <c r="R2" s="144" t="s">
        <v>55</v>
      </c>
    </row>
    <row r="4" spans="2:18" ht="13" customHeight="1" x14ac:dyDescent="0.3">
      <c r="B4" s="10" t="s">
        <v>39</v>
      </c>
      <c r="C4" s="11" t="s">
        <v>1</v>
      </c>
      <c r="D4" s="11" t="s">
        <v>2</v>
      </c>
      <c r="E4" s="11" t="s">
        <v>3</v>
      </c>
      <c r="F4" s="11" t="s">
        <v>2</v>
      </c>
    </row>
    <row r="5" spans="2:18" ht="13" customHeight="1" x14ac:dyDescent="0.3">
      <c r="B5" s="195" t="s">
        <v>17</v>
      </c>
      <c r="C5" s="7" t="s">
        <v>0</v>
      </c>
      <c r="D5" s="7" t="s">
        <v>0</v>
      </c>
      <c r="E5" s="7" t="s">
        <v>0</v>
      </c>
      <c r="F5" s="7" t="s">
        <v>0</v>
      </c>
    </row>
    <row r="6" spans="2:18" ht="13" customHeight="1" x14ac:dyDescent="0.3">
      <c r="B6" s="195" t="s">
        <v>34</v>
      </c>
      <c r="C6" s="156">
        <v>386772272</v>
      </c>
      <c r="D6" s="157">
        <v>0.87080265516137112</v>
      </c>
      <c r="E6" s="156">
        <v>408202095564.79999</v>
      </c>
      <c r="F6" s="157">
        <v>0.9677</v>
      </c>
    </row>
    <row r="7" spans="2:18" ht="13" customHeight="1" x14ac:dyDescent="0.3">
      <c r="B7" s="195" t="s">
        <v>35</v>
      </c>
      <c r="C7" s="156">
        <v>25858203</v>
      </c>
      <c r="D7" s="158">
        <v>5.8218733503475485E-2</v>
      </c>
      <c r="E7" s="156">
        <v>10861233006.92</v>
      </c>
      <c r="F7" s="159">
        <v>2.5751622371192589E-2</v>
      </c>
    </row>
    <row r="8" spans="2:18" ht="13" customHeight="1" x14ac:dyDescent="0.3">
      <c r="B8" s="195" t="s">
        <v>36</v>
      </c>
      <c r="C8" s="156">
        <v>10964263</v>
      </c>
      <c r="D8" s="157">
        <v>2.4685609655822435E-2</v>
      </c>
      <c r="E8" s="156">
        <v>615333929</v>
      </c>
      <c r="F8" s="157">
        <v>1.4589362885129519E-3</v>
      </c>
    </row>
    <row r="9" spans="2:18" ht="13" customHeight="1" x14ac:dyDescent="0.3">
      <c r="B9" s="195" t="s">
        <v>37</v>
      </c>
      <c r="C9" s="156">
        <v>20513084</v>
      </c>
      <c r="D9" s="157">
        <v>4.6184406964799793E-2</v>
      </c>
      <c r="E9" s="156">
        <v>2074397695</v>
      </c>
      <c r="F9" s="157">
        <v>4.9183279702477165E-3</v>
      </c>
    </row>
    <row r="10" spans="2:18" ht="13" customHeight="1" x14ac:dyDescent="0.3">
      <c r="B10" s="195" t="s">
        <v>38</v>
      </c>
      <c r="C10" s="160">
        <v>48233</v>
      </c>
      <c r="D10" s="161">
        <v>1.0859471453113478E-4</v>
      </c>
      <c r="E10" s="160">
        <v>15822959</v>
      </c>
      <c r="F10" s="161">
        <v>1E-4</v>
      </c>
    </row>
    <row r="11" spans="2:18" ht="13" customHeight="1" x14ac:dyDescent="0.3">
      <c r="B11" s="162" t="s">
        <v>23</v>
      </c>
      <c r="C11" s="163">
        <f>SUM(C6:C10)</f>
        <v>444156055</v>
      </c>
      <c r="D11" s="164">
        <v>1</v>
      </c>
      <c r="E11" s="163">
        <f>SUM(E6:E10)</f>
        <v>421768883154.71997</v>
      </c>
      <c r="F11" s="164">
        <v>1</v>
      </c>
    </row>
    <row r="12" spans="2:18" ht="13" customHeight="1" x14ac:dyDescent="0.3">
      <c r="B12" s="1" t="s">
        <v>4</v>
      </c>
      <c r="C12" s="7"/>
      <c r="D12" s="7"/>
      <c r="E12" s="7"/>
      <c r="F12" s="7"/>
    </row>
    <row r="13" spans="2:18" ht="13" customHeight="1" x14ac:dyDescent="0.3">
      <c r="B13" s="1" t="s">
        <v>6</v>
      </c>
      <c r="C13" s="156">
        <v>5695395</v>
      </c>
      <c r="D13" s="157">
        <v>0.32</v>
      </c>
      <c r="E13" s="156">
        <v>66315790062.799988</v>
      </c>
      <c r="F13" s="157">
        <f>E13/E17</f>
        <v>0.50096823646708444</v>
      </c>
    </row>
    <row r="14" spans="2:18" ht="13" customHeight="1" x14ac:dyDescent="0.3">
      <c r="B14" s="1" t="s">
        <v>7</v>
      </c>
      <c r="C14" s="156">
        <v>11975511</v>
      </c>
      <c r="D14" s="157">
        <f>C14/C17</f>
        <v>0.67273945174102312</v>
      </c>
      <c r="E14" s="156">
        <v>66018101958.210022</v>
      </c>
      <c r="F14" s="157">
        <v>0.49859999999999999</v>
      </c>
    </row>
    <row r="15" spans="2:18" ht="13" customHeight="1" x14ac:dyDescent="0.3">
      <c r="B15" s="1" t="s">
        <v>5</v>
      </c>
      <c r="C15" s="160">
        <v>12642</v>
      </c>
      <c r="D15" s="161">
        <f>C15/C17</f>
        <v>7.1018031288268323E-4</v>
      </c>
      <c r="E15" s="160">
        <v>4220727</v>
      </c>
      <c r="F15" s="161">
        <v>1E-4</v>
      </c>
    </row>
    <row r="16" spans="2:18" ht="13" customHeight="1" x14ac:dyDescent="0.3">
      <c r="B16" s="1" t="s">
        <v>8</v>
      </c>
      <c r="C16" s="160">
        <v>117565</v>
      </c>
      <c r="D16" s="161">
        <f>C16/C17</f>
        <v>6.6043623227379101E-3</v>
      </c>
      <c r="E16" s="160">
        <v>37126310</v>
      </c>
      <c r="F16" s="161">
        <f>E16/E17</f>
        <v>2.804626474270642E-4</v>
      </c>
    </row>
    <row r="17" spans="2:18" ht="13" customHeight="1" x14ac:dyDescent="0.3">
      <c r="B17" s="162" t="s">
        <v>58</v>
      </c>
      <c r="C17" s="163">
        <f>SUM(C13:C16)</f>
        <v>17801113</v>
      </c>
      <c r="D17" s="165">
        <v>1</v>
      </c>
      <c r="E17" s="163">
        <f>SUM(E13:E16)</f>
        <v>132375239058.01001</v>
      </c>
      <c r="F17" s="164">
        <v>1</v>
      </c>
    </row>
    <row r="18" spans="2:18" ht="13" customHeight="1" x14ac:dyDescent="0.3">
      <c r="B18" s="34" t="s">
        <v>30</v>
      </c>
      <c r="C18" s="35">
        <f>C11+C17</f>
        <v>461957168</v>
      </c>
      <c r="D18" s="35"/>
      <c r="E18" s="35">
        <f>E11+E17</f>
        <v>554144122212.72998</v>
      </c>
      <c r="F18" s="35" t="s">
        <v>0</v>
      </c>
    </row>
    <row r="20" spans="2:18" ht="13" customHeight="1" x14ac:dyDescent="0.3">
      <c r="B20" s="166" t="s">
        <v>40</v>
      </c>
      <c r="G20" s="167"/>
    </row>
    <row r="21" spans="2:18" ht="13" customHeight="1" x14ac:dyDescent="0.3">
      <c r="B21" s="166" t="s">
        <v>41</v>
      </c>
      <c r="G21" s="167"/>
    </row>
    <row r="22" spans="2:18" ht="13" customHeight="1" x14ac:dyDescent="0.3">
      <c r="B22" s="31" t="s">
        <v>33</v>
      </c>
      <c r="G22" s="167"/>
    </row>
    <row r="23" spans="2:18" ht="13" customHeight="1" x14ac:dyDescent="0.3">
      <c r="G23" s="168"/>
    </row>
    <row r="25" spans="2:18" ht="25.5" customHeight="1" x14ac:dyDescent="0.3">
      <c r="B25" s="222"/>
      <c r="C25" s="222"/>
      <c r="D25" s="222"/>
      <c r="E25" s="222"/>
      <c r="F25" s="222"/>
    </row>
    <row r="26" spans="2:18" ht="13" customHeight="1" x14ac:dyDescent="0.35">
      <c r="B26" s="216"/>
      <c r="C26" s="216"/>
      <c r="D26" s="216"/>
      <c r="E26" s="216"/>
      <c r="F26" s="216"/>
      <c r="H26" s="144" t="s">
        <v>56</v>
      </c>
      <c r="R26" s="144" t="s">
        <v>57</v>
      </c>
    </row>
    <row r="27" spans="2:18" ht="12.75" customHeight="1" x14ac:dyDescent="0.3">
      <c r="B27" s="221"/>
      <c r="C27" s="221"/>
      <c r="D27" s="221"/>
      <c r="E27" s="221"/>
      <c r="F27" s="221"/>
    </row>
    <row r="28" spans="2:18" ht="13" customHeight="1" x14ac:dyDescent="0.3">
      <c r="B28" s="9"/>
    </row>
    <row r="29" spans="2:18" ht="13" customHeight="1" x14ac:dyDescent="0.3">
      <c r="B29" s="9"/>
      <c r="D29" s="9"/>
      <c r="E29" s="9"/>
    </row>
    <row r="30" spans="2:18" ht="13" customHeight="1" x14ac:dyDescent="0.3">
      <c r="B30" s="9"/>
      <c r="D30" s="9"/>
      <c r="E30" s="9"/>
    </row>
    <row r="31" spans="2:18" ht="13" customHeight="1" x14ac:dyDescent="0.3">
      <c r="B31" s="9"/>
      <c r="D31" s="9"/>
      <c r="E31" s="9"/>
    </row>
    <row r="32" spans="2:18" ht="13" customHeight="1" x14ac:dyDescent="0.3">
      <c r="D32" s="9"/>
      <c r="E32" s="9"/>
    </row>
    <row r="35" spans="2:5" ht="13" customHeight="1" x14ac:dyDescent="0.3">
      <c r="B35" s="14"/>
    </row>
    <row r="36" spans="2:5" ht="13" customHeight="1" x14ac:dyDescent="0.3">
      <c r="C36" s="7"/>
      <c r="E36" s="7"/>
    </row>
    <row r="37" spans="2:5" ht="13" customHeight="1" x14ac:dyDescent="0.3">
      <c r="C37" s="7"/>
      <c r="E37" s="7"/>
    </row>
    <row r="39" spans="2:5" ht="13" customHeight="1" x14ac:dyDescent="0.3">
      <c r="C39" s="9"/>
      <c r="D39" s="9"/>
      <c r="E39" s="9"/>
    </row>
  </sheetData>
  <customSheetViews>
    <customSheetView guid="{1C338248-5C2C-4A0B-8E41-C56ED2BBA321}" scale="140" showGridLines="0" topLeftCell="B1">
      <selection activeCell="B21" sqref="B21"/>
      <pageMargins left="0.7" right="0.7" top="0.75" bottom="0.75" header="0.3" footer="0.3"/>
      <pageSetup paperSize="9" orientation="landscape" r:id="rId1"/>
    </customSheetView>
  </customSheetViews>
  <mergeCells count="3">
    <mergeCell ref="B25:F25"/>
    <mergeCell ref="B26:F26"/>
    <mergeCell ref="B27:F27"/>
  </mergeCells>
  <pageMargins left="0.7" right="0.7" top="0.75" bottom="0.75" header="0.3" footer="0.3"/>
  <pageSetup paperSize="9" orientation="landscape" r:id="rId2"/>
  <drawing r:id="rId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0"/>
  <sheetViews>
    <sheetView showGridLines="0" zoomScaleNormal="100" workbookViewId="0"/>
  </sheetViews>
  <sheetFormatPr defaultColWidth="9.33203125" defaultRowHeight="13" customHeight="1" x14ac:dyDescent="0.3"/>
  <cols>
    <col min="1" max="1" width="2.77734375" style="1" customWidth="1"/>
    <col min="2" max="2" width="21.6640625" style="1" customWidth="1"/>
    <col min="3" max="3" width="16.33203125" style="1" customWidth="1"/>
    <col min="4" max="4" width="20.33203125" style="1" customWidth="1"/>
    <col min="5" max="6" width="9.33203125" style="1"/>
    <col min="7" max="8" width="10.109375" style="1" bestFit="1" customWidth="1"/>
    <col min="9" max="16384" width="9.33203125" style="1"/>
  </cols>
  <sheetData>
    <row r="2" spans="2:8" ht="14" x14ac:dyDescent="0.35">
      <c r="B2" s="33" t="s">
        <v>170</v>
      </c>
    </row>
    <row r="3" spans="2:8" ht="13" customHeight="1" x14ac:dyDescent="0.3">
      <c r="B3" s="1" t="s">
        <v>167</v>
      </c>
    </row>
    <row r="5" spans="2:8" ht="13" customHeight="1" x14ac:dyDescent="0.3">
      <c r="B5" s="42"/>
      <c r="C5" s="223" t="s">
        <v>53</v>
      </c>
      <c r="D5" s="223"/>
    </row>
    <row r="6" spans="2:8" ht="24" customHeight="1" x14ac:dyDescent="0.3">
      <c r="B6" s="43" t="s">
        <v>63</v>
      </c>
      <c r="C6" s="44" t="s">
        <v>160</v>
      </c>
      <c r="D6" s="44" t="s">
        <v>161</v>
      </c>
    </row>
    <row r="7" spans="2:8" ht="13" customHeight="1" x14ac:dyDescent="0.3">
      <c r="B7" s="17" t="s">
        <v>136</v>
      </c>
      <c r="C7" s="7">
        <v>8621</v>
      </c>
      <c r="D7" s="7">
        <v>2724252.1572755924</v>
      </c>
    </row>
    <row r="8" spans="2:8" ht="13" customHeight="1" x14ac:dyDescent="0.3">
      <c r="B8" s="17" t="s">
        <v>137</v>
      </c>
      <c r="C8" s="7">
        <v>9065</v>
      </c>
      <c r="D8" s="7">
        <v>2790277.497774811</v>
      </c>
      <c r="F8" s="14"/>
    </row>
    <row r="9" spans="2:8" ht="13" customHeight="1" x14ac:dyDescent="0.3">
      <c r="B9" s="17" t="s">
        <v>138</v>
      </c>
      <c r="C9" s="7">
        <v>10815</v>
      </c>
      <c r="D9" s="7">
        <v>3308925.6842039041</v>
      </c>
    </row>
    <row r="10" spans="2:8" ht="13" customHeight="1" x14ac:dyDescent="0.3">
      <c r="B10" s="17" t="s">
        <v>139</v>
      </c>
      <c r="C10" s="7">
        <v>9762</v>
      </c>
      <c r="D10" s="7">
        <v>2895633.1670071078</v>
      </c>
    </row>
    <row r="11" spans="2:8" ht="13" customHeight="1" x14ac:dyDescent="0.3">
      <c r="B11" s="17" t="s">
        <v>140</v>
      </c>
      <c r="C11" s="7">
        <v>9985</v>
      </c>
      <c r="D11" s="7">
        <v>3113449.931759791</v>
      </c>
    </row>
    <row r="12" spans="2:8" ht="13" customHeight="1" x14ac:dyDescent="0.3">
      <c r="B12" s="17" t="s">
        <v>141</v>
      </c>
      <c r="C12" s="7">
        <v>9984</v>
      </c>
      <c r="D12" s="7">
        <v>3013845.771158353</v>
      </c>
    </row>
    <row r="13" spans="2:8" ht="13" customHeight="1" x14ac:dyDescent="0.3">
      <c r="B13" s="17" t="s">
        <v>142</v>
      </c>
      <c r="C13" s="7">
        <v>9609</v>
      </c>
      <c r="D13" s="7">
        <v>3176551.8690153393</v>
      </c>
      <c r="G13" s="9"/>
      <c r="H13" s="9"/>
    </row>
    <row r="14" spans="2:8" ht="13" customHeight="1" x14ac:dyDescent="0.3">
      <c r="B14" s="17" t="s">
        <v>143</v>
      </c>
      <c r="C14" s="7">
        <v>9192</v>
      </c>
      <c r="D14" s="7">
        <v>3067722.4975863304</v>
      </c>
      <c r="G14" s="9"/>
      <c r="H14" s="9"/>
    </row>
    <row r="15" spans="2:8" ht="13" customHeight="1" x14ac:dyDescent="0.3">
      <c r="B15" s="17" t="s">
        <v>144</v>
      </c>
      <c r="C15" s="7">
        <v>9337</v>
      </c>
      <c r="D15" s="7">
        <v>3147686.3549208799</v>
      </c>
    </row>
    <row r="16" spans="2:8" ht="13" customHeight="1" x14ac:dyDescent="0.3">
      <c r="B16" s="17" t="s">
        <v>145</v>
      </c>
      <c r="C16" s="7">
        <v>10007</v>
      </c>
      <c r="D16" s="7">
        <v>3274818.2685210262</v>
      </c>
    </row>
    <row r="17" spans="2:9" ht="13" customHeight="1" x14ac:dyDescent="0.3">
      <c r="B17" s="17" t="s">
        <v>146</v>
      </c>
      <c r="C17" s="7">
        <v>9347</v>
      </c>
      <c r="D17" s="7">
        <v>3014149.6955592665</v>
      </c>
    </row>
    <row r="18" spans="2:9" ht="13" customHeight="1" x14ac:dyDescent="0.3">
      <c r="B18" s="17" t="s">
        <v>147</v>
      </c>
      <c r="C18" s="7">
        <v>11841</v>
      </c>
      <c r="D18" s="7">
        <v>3598996.8415123485</v>
      </c>
    </row>
    <row r="19" spans="2:9" ht="13" customHeight="1" x14ac:dyDescent="0.3">
      <c r="B19" s="34" t="s">
        <v>59</v>
      </c>
      <c r="C19" s="35">
        <f>SUM(C7:C18)</f>
        <v>117565</v>
      </c>
      <c r="D19" s="35">
        <f>SUM(D7:D18)</f>
        <v>37126309.736294754</v>
      </c>
      <c r="F19" s="7"/>
    </row>
    <row r="20" spans="2:9" ht="13" customHeight="1" x14ac:dyDescent="0.3">
      <c r="B20" s="1" t="s">
        <v>171</v>
      </c>
      <c r="C20" s="7"/>
      <c r="D20" s="7"/>
    </row>
    <row r="21" spans="2:9" ht="13" customHeight="1" x14ac:dyDescent="0.3">
      <c r="B21" s="17" t="s">
        <v>172</v>
      </c>
      <c r="C21" s="7"/>
      <c r="D21" s="7"/>
    </row>
    <row r="22" spans="2:9" ht="13" customHeight="1" x14ac:dyDescent="0.3">
      <c r="B22" s="17" t="s">
        <v>33</v>
      </c>
      <c r="C22" s="7"/>
      <c r="D22" s="7"/>
    </row>
    <row r="23" spans="2:9" ht="13" customHeight="1" x14ac:dyDescent="0.3">
      <c r="B23" s="17"/>
      <c r="C23" s="7"/>
      <c r="D23" s="7"/>
    </row>
    <row r="24" spans="2:9" ht="13" customHeight="1" x14ac:dyDescent="0.3">
      <c r="B24" s="45"/>
      <c r="C24" s="46"/>
      <c r="D24" s="46"/>
      <c r="E24" s="47"/>
      <c r="F24" s="47"/>
      <c r="G24" s="47"/>
    </row>
    <row r="25" spans="2:9" ht="13" customHeight="1" x14ac:dyDescent="0.3">
      <c r="H25" s="48"/>
      <c r="I25" s="12"/>
    </row>
    <row r="26" spans="2:9" ht="13" customHeight="1" x14ac:dyDescent="0.3">
      <c r="B26" s="232"/>
      <c r="C26" s="232"/>
      <c r="D26" s="232"/>
      <c r="E26" s="232"/>
      <c r="F26" s="232"/>
      <c r="G26" s="232"/>
      <c r="H26" s="232"/>
      <c r="I26" s="232"/>
    </row>
    <row r="27" spans="2:9" ht="13" customHeight="1" x14ac:dyDescent="0.3">
      <c r="B27" s="222"/>
      <c r="C27" s="222"/>
      <c r="D27" s="222"/>
      <c r="E27" s="222"/>
      <c r="F27" s="222"/>
      <c r="G27" s="222"/>
      <c r="H27" s="222"/>
      <c r="I27" s="222"/>
    </row>
    <row r="28" spans="2:9" ht="13" customHeight="1" x14ac:dyDescent="0.3">
      <c r="B28" s="237"/>
      <c r="C28" s="237"/>
      <c r="D28" s="237"/>
      <c r="E28" s="237"/>
      <c r="F28" s="237"/>
      <c r="G28" s="237"/>
      <c r="H28" s="237"/>
      <c r="I28" s="237"/>
    </row>
    <row r="29" spans="2:9" ht="13" customHeight="1" x14ac:dyDescent="0.3">
      <c r="D29" s="7"/>
    </row>
    <row r="30" spans="2:9" ht="13" customHeight="1" x14ac:dyDescent="0.3">
      <c r="G30" s="7"/>
    </row>
  </sheetData>
  <customSheetViews>
    <customSheetView guid="{1C338248-5C2C-4A0B-8E41-C56ED2BBA321}" scale="120" showGridLines="0">
      <selection activeCell="L25" sqref="L25"/>
      <pageMargins left="0.7" right="0.7" top="0.75" bottom="0.75" header="0.3" footer="0.3"/>
      <pageSetup paperSize="9" orientation="portrait" r:id="rId1"/>
    </customSheetView>
  </customSheetViews>
  <mergeCells count="4">
    <mergeCell ref="C5:D5"/>
    <mergeCell ref="B26:I26"/>
    <mergeCell ref="B27:I27"/>
    <mergeCell ref="B28:I28"/>
  </mergeCells>
  <pageMargins left="0.7" right="0.7" top="0.75" bottom="0.75" header="0.3" footer="0.3"/>
  <pageSetup paperSize="9" orientation="portrait" r:id="rId2"/>
  <drawing r:id="rId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26"/>
  <sheetViews>
    <sheetView showGridLines="0" zoomScaleNormal="100" workbookViewId="0"/>
  </sheetViews>
  <sheetFormatPr defaultColWidth="9.33203125" defaultRowHeight="13" customHeight="1" x14ac:dyDescent="0.3"/>
  <cols>
    <col min="1" max="1" width="2.77734375" style="1" customWidth="1"/>
    <col min="2" max="2" width="21.33203125" style="1" customWidth="1"/>
    <col min="3" max="3" width="19.44140625" style="1" customWidth="1"/>
    <col min="4" max="4" width="22.109375" style="1" customWidth="1"/>
    <col min="5" max="5" width="21.33203125" style="1" customWidth="1"/>
    <col min="6" max="6" width="17.44140625" style="1" customWidth="1"/>
    <col min="7" max="8" width="13.6640625" style="1" customWidth="1"/>
    <col min="9" max="9" width="17.6640625" style="1" customWidth="1"/>
    <col min="10" max="10" width="17.109375" style="1" customWidth="1"/>
    <col min="11" max="11" width="16.6640625" style="1" customWidth="1"/>
    <col min="12" max="12" width="19.44140625" style="1" customWidth="1"/>
    <col min="13" max="13" width="13.77734375" style="1" customWidth="1"/>
    <col min="14" max="14" width="16.44140625" style="1" customWidth="1"/>
    <col min="15" max="15" width="12.6640625" style="1" customWidth="1"/>
    <col min="16" max="16" width="17.33203125" style="1" customWidth="1"/>
    <col min="17" max="16384" width="9.33203125" style="1"/>
  </cols>
  <sheetData>
    <row r="2" spans="2:12" ht="14" x14ac:dyDescent="0.35">
      <c r="B2" s="33" t="s">
        <v>173</v>
      </c>
    </row>
    <row r="4" spans="2:12" ht="13" customHeight="1" x14ac:dyDescent="0.3">
      <c r="B4" s="226" t="s">
        <v>63</v>
      </c>
      <c r="C4" s="238" t="s">
        <v>174</v>
      </c>
      <c r="D4" s="238" t="s">
        <v>175</v>
      </c>
    </row>
    <row r="5" spans="2:12" ht="13" customHeight="1" x14ac:dyDescent="0.3">
      <c r="B5" s="227"/>
      <c r="C5" s="238"/>
      <c r="D5" s="238"/>
    </row>
    <row r="6" spans="2:12" ht="13" customHeight="1" x14ac:dyDescent="0.3">
      <c r="B6" s="17" t="s">
        <v>136</v>
      </c>
      <c r="C6" s="13">
        <v>1679303</v>
      </c>
      <c r="D6" s="13">
        <v>163631540</v>
      </c>
      <c r="F6" s="14"/>
    </row>
    <row r="7" spans="2:12" ht="13" customHeight="1" x14ac:dyDescent="0.3">
      <c r="B7" s="17" t="s">
        <v>137</v>
      </c>
      <c r="C7" s="13">
        <v>1679466</v>
      </c>
      <c r="D7" s="13">
        <v>159493863</v>
      </c>
      <c r="E7" s="39"/>
      <c r="F7" s="14"/>
      <c r="G7" s="14"/>
      <c r="H7" s="14"/>
      <c r="I7" s="14"/>
      <c r="J7" s="14"/>
      <c r="K7" s="14"/>
      <c r="L7" s="14"/>
    </row>
    <row r="8" spans="2:12" ht="13" customHeight="1" x14ac:dyDescent="0.3">
      <c r="B8" s="17" t="s">
        <v>138</v>
      </c>
      <c r="C8" s="7">
        <v>1725480</v>
      </c>
      <c r="D8" s="7">
        <v>163084631</v>
      </c>
    </row>
    <row r="9" spans="2:12" ht="13" customHeight="1" x14ac:dyDescent="0.3">
      <c r="B9" s="17" t="s">
        <v>139</v>
      </c>
      <c r="C9" s="7">
        <v>1701744</v>
      </c>
      <c r="D9" s="7">
        <v>169802235</v>
      </c>
    </row>
    <row r="10" spans="2:12" ht="13" customHeight="1" x14ac:dyDescent="0.3">
      <c r="B10" s="17" t="s">
        <v>140</v>
      </c>
      <c r="C10" s="7">
        <v>1711581</v>
      </c>
      <c r="D10" s="7">
        <v>172290781</v>
      </c>
    </row>
    <row r="11" spans="2:12" ht="13" customHeight="1" x14ac:dyDescent="0.3">
      <c r="B11" s="17" t="s">
        <v>141</v>
      </c>
      <c r="C11" s="7">
        <v>1719422</v>
      </c>
      <c r="D11" s="7">
        <v>178139396</v>
      </c>
    </row>
    <row r="12" spans="2:12" ht="13" customHeight="1" x14ac:dyDescent="0.3">
      <c r="B12" s="17" t="s">
        <v>142</v>
      </c>
      <c r="C12" s="7">
        <v>1721273</v>
      </c>
      <c r="D12" s="7">
        <v>177909618</v>
      </c>
    </row>
    <row r="13" spans="2:12" ht="13" customHeight="1" x14ac:dyDescent="0.3">
      <c r="B13" s="17" t="s">
        <v>143</v>
      </c>
      <c r="C13" s="7">
        <v>1713177</v>
      </c>
      <c r="D13" s="7">
        <v>176031778</v>
      </c>
    </row>
    <row r="14" spans="2:12" ht="13" customHeight="1" x14ac:dyDescent="0.3">
      <c r="B14" s="17" t="s">
        <v>144</v>
      </c>
      <c r="C14" s="7">
        <v>1694043</v>
      </c>
      <c r="D14" s="7">
        <v>173296963</v>
      </c>
    </row>
    <row r="15" spans="2:12" ht="13" customHeight="1" x14ac:dyDescent="0.3">
      <c r="B15" s="17" t="s">
        <v>145</v>
      </c>
      <c r="C15" s="7">
        <v>1719825</v>
      </c>
      <c r="D15" s="7">
        <v>177461552</v>
      </c>
    </row>
    <row r="16" spans="2:12" ht="13" customHeight="1" x14ac:dyDescent="0.3">
      <c r="B16" s="17" t="s">
        <v>146</v>
      </c>
      <c r="C16" s="7">
        <v>1707677</v>
      </c>
      <c r="D16" s="7">
        <v>179232273</v>
      </c>
    </row>
    <row r="17" spans="2:9" ht="13" customHeight="1" x14ac:dyDescent="0.3">
      <c r="B17" s="17" t="s">
        <v>147</v>
      </c>
      <c r="C17" s="7">
        <v>1740093</v>
      </c>
      <c r="D17" s="7">
        <v>184023065</v>
      </c>
    </row>
    <row r="18" spans="2:9" ht="13" customHeight="1" x14ac:dyDescent="0.3">
      <c r="B18" s="34" t="s">
        <v>176</v>
      </c>
      <c r="C18" s="35">
        <f>SUM(C6:C17)</f>
        <v>20513084</v>
      </c>
      <c r="D18" s="35">
        <f>SUM(D6:D17)</f>
        <v>2074397695</v>
      </c>
      <c r="E18" s="7"/>
    </row>
    <row r="19" spans="2:9" ht="13" customHeight="1" x14ac:dyDescent="0.3">
      <c r="B19" s="1" t="s">
        <v>177</v>
      </c>
      <c r="C19" s="7"/>
      <c r="D19" s="7"/>
    </row>
    <row r="20" spans="2:9" ht="13" customHeight="1" x14ac:dyDescent="0.3">
      <c r="B20" s="17" t="s">
        <v>178</v>
      </c>
      <c r="C20" s="7"/>
      <c r="D20" s="7"/>
    </row>
    <row r="21" spans="2:9" ht="13" customHeight="1" x14ac:dyDescent="0.3">
      <c r="B21" s="17" t="s">
        <v>32</v>
      </c>
      <c r="C21" s="7"/>
      <c r="D21" s="7"/>
    </row>
    <row r="22" spans="2:9" ht="13" customHeight="1" x14ac:dyDescent="0.3">
      <c r="B22" s="17" t="s">
        <v>33</v>
      </c>
      <c r="C22" s="7"/>
      <c r="D22" s="7"/>
    </row>
    <row r="23" spans="2:9" ht="13" customHeight="1" x14ac:dyDescent="0.3">
      <c r="C23" s="7"/>
      <c r="D23" s="7"/>
    </row>
    <row r="24" spans="2:9" ht="13" customHeight="1" x14ac:dyDescent="0.3">
      <c r="B24" s="40"/>
      <c r="C24" s="40"/>
      <c r="D24" s="40"/>
      <c r="E24" s="40"/>
      <c r="F24" s="40"/>
      <c r="G24" s="40"/>
    </row>
    <row r="25" spans="2:9" ht="13" customHeight="1" x14ac:dyDescent="0.3">
      <c r="B25" s="225"/>
      <c r="C25" s="225"/>
      <c r="D25" s="225"/>
      <c r="E25" s="225"/>
      <c r="F25" s="225"/>
      <c r="G25" s="225"/>
      <c r="H25" s="225"/>
      <c r="I25" s="225"/>
    </row>
    <row r="26" spans="2:9" ht="13" customHeight="1" x14ac:dyDescent="0.3">
      <c r="F26" s="41"/>
    </row>
  </sheetData>
  <customSheetViews>
    <customSheetView guid="{1C338248-5C2C-4A0B-8E41-C56ED2BBA321}" scale="110" showGridLines="0">
      <selection activeCell="B24" sqref="B24"/>
      <pageMargins left="0.7" right="0.7" top="0.75" bottom="0.75" header="0.3" footer="0.3"/>
      <pageSetup paperSize="9" orientation="portrait" r:id="rId1"/>
    </customSheetView>
  </customSheetViews>
  <mergeCells count="4">
    <mergeCell ref="B4:B5"/>
    <mergeCell ref="C4:C5"/>
    <mergeCell ref="D4:D5"/>
    <mergeCell ref="B25:I25"/>
  </mergeCells>
  <pageMargins left="0.7" right="0.7" top="0.75" bottom="0.75" header="0.3" footer="0.3"/>
  <pageSetup paperSize="9" orientation="portrait" r:id="rId2"/>
  <drawing r:id="rId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24"/>
  <sheetViews>
    <sheetView showGridLines="0" zoomScaleNormal="100" workbookViewId="0"/>
  </sheetViews>
  <sheetFormatPr defaultColWidth="9.33203125" defaultRowHeight="13" customHeight="1" x14ac:dyDescent="0.3"/>
  <cols>
    <col min="1" max="1" width="2.77734375" style="1" customWidth="1"/>
    <col min="2" max="2" width="31.33203125" style="1" customWidth="1"/>
    <col min="3" max="3" width="15.44140625" style="1" customWidth="1"/>
    <col min="4" max="4" width="23.6640625" style="1" customWidth="1"/>
    <col min="5" max="5" width="15.6640625" style="1" customWidth="1"/>
    <col min="6" max="6" width="9.33203125" style="1"/>
    <col min="7" max="7" width="18.44140625" style="1" customWidth="1"/>
    <col min="8" max="16384" width="9.33203125" style="1"/>
  </cols>
  <sheetData>
    <row r="2" spans="2:9" ht="13.5" customHeight="1" x14ac:dyDescent="0.35">
      <c r="B2" s="33" t="s">
        <v>179</v>
      </c>
    </row>
    <row r="3" spans="2:9" ht="13" customHeight="1" x14ac:dyDescent="0.3">
      <c r="B3" s="1" t="s">
        <v>180</v>
      </c>
    </row>
    <row r="4" spans="2:9" ht="13" customHeight="1" x14ac:dyDescent="0.3">
      <c r="G4" s="14"/>
    </row>
    <row r="6" spans="2:9" ht="20.25" customHeight="1" x14ac:dyDescent="0.3">
      <c r="B6" s="10" t="s">
        <v>181</v>
      </c>
      <c r="C6" s="11" t="s">
        <v>53</v>
      </c>
      <c r="D6" s="11" t="s">
        <v>111</v>
      </c>
      <c r="F6" s="7"/>
      <c r="I6" s="7"/>
    </row>
    <row r="7" spans="2:9" ht="13" customHeight="1" x14ac:dyDescent="0.3">
      <c r="B7" s="1" t="s">
        <v>182</v>
      </c>
      <c r="C7" s="13">
        <v>7235660</v>
      </c>
      <c r="D7" s="7">
        <v>436838</v>
      </c>
      <c r="E7" s="7"/>
      <c r="F7" s="9"/>
      <c r="G7" s="13"/>
      <c r="H7" s="13"/>
    </row>
    <row r="8" spans="2:9" ht="13" customHeight="1" x14ac:dyDescent="0.3">
      <c r="B8" s="1" t="s">
        <v>183</v>
      </c>
      <c r="C8" s="7">
        <v>271802</v>
      </c>
      <c r="D8" s="7">
        <v>271802</v>
      </c>
      <c r="E8" s="7"/>
      <c r="F8" s="9"/>
      <c r="G8" s="9"/>
      <c r="H8" s="7"/>
      <c r="I8" s="7"/>
    </row>
    <row r="9" spans="2:9" ht="13" customHeight="1" x14ac:dyDescent="0.3">
      <c r="B9" s="34" t="s">
        <v>59</v>
      </c>
      <c r="C9" s="35">
        <f>SUM(C7:C8)</f>
        <v>7507462</v>
      </c>
      <c r="D9" s="36">
        <f>SUM(D7:D8)</f>
        <v>708640</v>
      </c>
      <c r="E9" s="7"/>
      <c r="F9" s="9"/>
      <c r="G9" s="9"/>
      <c r="H9" s="7"/>
    </row>
    <row r="10" spans="2:9" ht="13" customHeight="1" x14ac:dyDescent="0.3">
      <c r="B10" s="1" t="s">
        <v>184</v>
      </c>
      <c r="E10" s="9"/>
      <c r="G10" s="9"/>
    </row>
    <row r="11" spans="2:9" ht="13" customHeight="1" x14ac:dyDescent="0.3">
      <c r="B11" s="14"/>
      <c r="C11" s="14"/>
      <c r="E11" s="9"/>
    </row>
    <row r="12" spans="2:9" ht="13" customHeight="1" x14ac:dyDescent="0.3">
      <c r="B12" s="17" t="s">
        <v>33</v>
      </c>
      <c r="E12" s="9"/>
    </row>
    <row r="13" spans="2:9" ht="13" customHeight="1" x14ac:dyDescent="0.3">
      <c r="C13" s="9"/>
      <c r="D13" s="9"/>
    </row>
    <row r="14" spans="2:9" ht="13" customHeight="1" x14ac:dyDescent="0.3">
      <c r="C14" s="37"/>
      <c r="D14" s="38"/>
    </row>
    <row r="15" spans="2:9" ht="13" customHeight="1" x14ac:dyDescent="0.3">
      <c r="D15" s="7"/>
      <c r="E15" s="7"/>
    </row>
    <row r="16" spans="2:9" ht="13" customHeight="1" x14ac:dyDescent="0.3">
      <c r="C16" s="7"/>
      <c r="D16" s="7"/>
      <c r="E16" s="7"/>
    </row>
    <row r="17" spans="2:5" ht="13" customHeight="1" x14ac:dyDescent="0.3">
      <c r="B17" s="14"/>
      <c r="C17" s="14"/>
      <c r="D17" s="7"/>
      <c r="E17" s="7"/>
    </row>
    <row r="18" spans="2:5" ht="13" customHeight="1" x14ac:dyDescent="0.3">
      <c r="D18" s="7"/>
      <c r="E18" s="7"/>
    </row>
    <row r="19" spans="2:5" ht="13" customHeight="1" x14ac:dyDescent="0.3">
      <c r="C19" s="7"/>
      <c r="D19" s="7"/>
    </row>
    <row r="20" spans="2:5" ht="13" customHeight="1" x14ac:dyDescent="0.3">
      <c r="C20" s="7"/>
      <c r="D20" s="7"/>
    </row>
    <row r="21" spans="2:5" ht="13" customHeight="1" x14ac:dyDescent="0.3">
      <c r="C21" s="7"/>
      <c r="D21" s="7"/>
    </row>
    <row r="24" spans="2:5" ht="13" customHeight="1" x14ac:dyDescent="0.3">
      <c r="C24" s="9"/>
      <c r="D24" s="9"/>
      <c r="E24" s="9"/>
    </row>
  </sheetData>
  <customSheetViews>
    <customSheetView guid="{1C338248-5C2C-4A0B-8E41-C56ED2BBA321}" scale="120" showGridLines="0" fitToPage="1">
      <selection activeCell="G9" sqref="G9"/>
      <pageMargins left="0.70866141732283472" right="0.70866141732283472" top="0.74803149606299213" bottom="0.74803149606299213" header="0.31496062992125984" footer="0.31496062992125984"/>
      <pageSetup paperSize="9" orientation="portrait" r:id="rId1"/>
    </customSheetView>
  </customSheetViews>
  <pageMargins left="0.70866141732283472" right="0.70866141732283472" top="0.74803149606299213" bottom="0.74803149606299213" header="0.31496062992125984" footer="0.31496062992125984"/>
  <pageSetup paperSize="9" scale="120" orientation="landscape"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24"/>
  <sheetViews>
    <sheetView showGridLines="0" zoomScaleNormal="100" workbookViewId="0"/>
  </sheetViews>
  <sheetFormatPr defaultColWidth="9.33203125" defaultRowHeight="13" customHeight="1" x14ac:dyDescent="0.3"/>
  <cols>
    <col min="1" max="2" width="2.77734375" style="1" customWidth="1"/>
    <col min="3" max="3" width="22.33203125" style="1" customWidth="1"/>
    <col min="4" max="4" width="17.33203125" style="1" customWidth="1"/>
    <col min="5" max="5" width="21.77734375" style="1" customWidth="1"/>
    <col min="6" max="6" width="17.33203125" style="1" customWidth="1"/>
    <col min="7" max="7" width="9.33203125" style="1"/>
    <col min="8" max="8" width="15.33203125" style="1" customWidth="1"/>
    <col min="9" max="9" width="17.33203125" style="1" customWidth="1"/>
    <col min="10" max="16384" width="9.33203125" style="1"/>
  </cols>
  <sheetData>
    <row r="2" spans="2:5" ht="16.5" x14ac:dyDescent="0.4">
      <c r="C2" s="2" t="s">
        <v>185</v>
      </c>
    </row>
    <row r="4" spans="2:5" ht="11.5" x14ac:dyDescent="0.3">
      <c r="C4" s="10" t="s">
        <v>63</v>
      </c>
      <c r="D4" s="11" t="s">
        <v>53</v>
      </c>
      <c r="E4" s="11" t="s">
        <v>111</v>
      </c>
    </row>
    <row r="5" spans="2:5" ht="13" customHeight="1" x14ac:dyDescent="0.3">
      <c r="C5" s="17" t="s">
        <v>136</v>
      </c>
      <c r="D5" s="13">
        <v>4554149</v>
      </c>
      <c r="E5" s="13">
        <v>388838</v>
      </c>
    </row>
    <row r="6" spans="2:5" ht="13" customHeight="1" x14ac:dyDescent="0.3">
      <c r="C6" s="17" t="s">
        <v>137</v>
      </c>
      <c r="D6" s="13">
        <v>4521045</v>
      </c>
      <c r="E6" s="13">
        <v>389549</v>
      </c>
    </row>
    <row r="7" spans="2:5" ht="13" customHeight="1" x14ac:dyDescent="0.3">
      <c r="C7" s="17" t="s">
        <v>138</v>
      </c>
      <c r="D7" s="13">
        <v>4508941</v>
      </c>
      <c r="E7" s="13">
        <v>391325</v>
      </c>
    </row>
    <row r="8" spans="2:5" ht="13" customHeight="1" x14ac:dyDescent="0.3">
      <c r="C8" s="17" t="s">
        <v>139</v>
      </c>
      <c r="D8" s="13">
        <v>4495064</v>
      </c>
      <c r="E8" s="13">
        <v>392452</v>
      </c>
    </row>
    <row r="9" spans="2:5" ht="13" customHeight="1" x14ac:dyDescent="0.3">
      <c r="C9" s="17" t="s">
        <v>140</v>
      </c>
      <c r="D9" s="13">
        <v>4503956</v>
      </c>
      <c r="E9" s="13">
        <v>394758</v>
      </c>
    </row>
    <row r="10" spans="2:5" ht="13" customHeight="1" x14ac:dyDescent="0.3">
      <c r="C10" s="17" t="s">
        <v>141</v>
      </c>
      <c r="D10" s="13">
        <v>4520390</v>
      </c>
      <c r="E10" s="13">
        <v>395894</v>
      </c>
    </row>
    <row r="11" spans="2:5" ht="13" customHeight="1" x14ac:dyDescent="0.3">
      <c r="B11" s="1" t="s">
        <v>12</v>
      </c>
      <c r="C11" s="17" t="s">
        <v>142</v>
      </c>
      <c r="D11" s="13">
        <v>4544045</v>
      </c>
      <c r="E11" s="13">
        <v>397615</v>
      </c>
    </row>
    <row r="12" spans="2:5" ht="13" customHeight="1" x14ac:dyDescent="0.3">
      <c r="C12" s="17" t="s">
        <v>143</v>
      </c>
      <c r="D12" s="13">
        <v>4542677</v>
      </c>
      <c r="E12" s="13">
        <v>398836</v>
      </c>
    </row>
    <row r="13" spans="2:5" ht="13" customHeight="1" x14ac:dyDescent="0.3">
      <c r="C13" s="17" t="s">
        <v>144</v>
      </c>
      <c r="D13" s="13">
        <v>4556717</v>
      </c>
      <c r="E13" s="13">
        <v>400254</v>
      </c>
    </row>
    <row r="14" spans="2:5" ht="13" customHeight="1" x14ac:dyDescent="0.3">
      <c r="C14" s="17" t="s">
        <v>145</v>
      </c>
      <c r="D14" s="13">
        <v>4495901</v>
      </c>
      <c r="E14" s="13">
        <v>397826</v>
      </c>
    </row>
    <row r="15" spans="2:5" ht="13" customHeight="1" x14ac:dyDescent="0.3">
      <c r="C15" s="17" t="s">
        <v>146</v>
      </c>
      <c r="D15" s="13">
        <v>4565420</v>
      </c>
      <c r="E15" s="13">
        <v>403680</v>
      </c>
    </row>
    <row r="16" spans="2:5" ht="13" customHeight="1" x14ac:dyDescent="0.3">
      <c r="C16" s="30" t="s">
        <v>147</v>
      </c>
      <c r="D16" s="16">
        <v>4570157</v>
      </c>
      <c r="E16" s="16">
        <v>404327</v>
      </c>
    </row>
    <row r="17" spans="3:6" ht="13" customHeight="1" x14ac:dyDescent="0.3">
      <c r="C17" s="31" t="s">
        <v>186</v>
      </c>
    </row>
    <row r="18" spans="3:6" ht="13" customHeight="1" x14ac:dyDescent="0.3">
      <c r="C18" s="31" t="s">
        <v>33</v>
      </c>
    </row>
    <row r="19" spans="3:6" ht="13" customHeight="1" x14ac:dyDescent="0.3">
      <c r="C19" s="31"/>
      <c r="D19" s="7"/>
    </row>
    <row r="20" spans="3:6" ht="13" customHeight="1" x14ac:dyDescent="0.3">
      <c r="C20" s="32"/>
    </row>
    <row r="21" spans="3:6" ht="13" customHeight="1" x14ac:dyDescent="0.3">
      <c r="C21" s="20"/>
    </row>
    <row r="22" spans="3:6" ht="13" customHeight="1" x14ac:dyDescent="0.3">
      <c r="C22" s="20"/>
    </row>
    <row r="23" spans="3:6" ht="13" customHeight="1" x14ac:dyDescent="0.3">
      <c r="D23" s="14"/>
      <c r="E23" s="14"/>
      <c r="F23" s="14"/>
    </row>
    <row r="24" spans="3:6" ht="13" customHeight="1" x14ac:dyDescent="0.3">
      <c r="D24" s="14"/>
      <c r="E24" s="14"/>
      <c r="F24" s="14"/>
    </row>
  </sheetData>
  <customSheetViews>
    <customSheetView guid="{1C338248-5C2C-4A0B-8E41-C56ED2BBA321}" scale="110" showGridLines="0">
      <selection activeCell="V29" sqref="V29"/>
      <pageMargins left="0.7" right="0.7" top="0.75" bottom="0.75" header="0.3" footer="0.3"/>
      <pageSetup paperSize="9" orientation="portrait" horizontalDpi="300" verticalDpi="300" r:id="rId1"/>
    </customSheetView>
  </customSheetViews>
  <pageMargins left="0.7" right="0.7" top="0.75" bottom="0.75" header="0.3" footer="0.3"/>
  <pageSetup paperSize="9" orientation="portrait" horizontalDpi="300" verticalDpi="300" r:id="rId2"/>
  <drawing r:id="rId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24"/>
  <sheetViews>
    <sheetView showGridLines="0" zoomScaleNormal="100" workbookViewId="0"/>
  </sheetViews>
  <sheetFormatPr defaultColWidth="9.33203125" defaultRowHeight="13" customHeight="1" x14ac:dyDescent="0.3"/>
  <cols>
    <col min="1" max="1" width="2.77734375" style="1" customWidth="1"/>
    <col min="2" max="2" width="21.77734375" style="1" customWidth="1"/>
    <col min="3" max="3" width="27" style="1" customWidth="1"/>
    <col min="4" max="4" width="28.6640625" style="1" customWidth="1"/>
    <col min="5" max="5" width="24" style="1" customWidth="1"/>
    <col min="6" max="6" width="24.33203125" style="1" customWidth="1"/>
    <col min="7" max="7" width="22.44140625" style="1" customWidth="1"/>
    <col min="8" max="8" width="26.44140625" style="1" customWidth="1"/>
    <col min="9" max="16384" width="9.33203125" style="1"/>
  </cols>
  <sheetData>
    <row r="2" spans="2:7" ht="16.5" x14ac:dyDescent="0.4">
      <c r="B2" s="2" t="s">
        <v>187</v>
      </c>
    </row>
    <row r="4" spans="2:7" ht="15" customHeight="1" x14ac:dyDescent="0.3">
      <c r="B4" s="10" t="s">
        <v>63</v>
      </c>
      <c r="C4" s="11" t="s">
        <v>188</v>
      </c>
      <c r="D4" s="11" t="s">
        <v>111</v>
      </c>
      <c r="E4" s="14"/>
      <c r="F4" s="14"/>
      <c r="G4" s="14"/>
    </row>
    <row r="5" spans="2:7" ht="13" customHeight="1" x14ac:dyDescent="0.3">
      <c r="B5" s="17" t="s">
        <v>136</v>
      </c>
      <c r="C5" s="13">
        <v>1738851</v>
      </c>
      <c r="D5" s="13">
        <v>17781</v>
      </c>
    </row>
    <row r="6" spans="2:7" ht="13" customHeight="1" x14ac:dyDescent="0.3">
      <c r="B6" s="17" t="s">
        <v>137</v>
      </c>
      <c r="C6" s="13">
        <v>1738748</v>
      </c>
      <c r="D6" s="13">
        <v>17600</v>
      </c>
    </row>
    <row r="7" spans="2:7" ht="13" customHeight="1" x14ac:dyDescent="0.3">
      <c r="B7" s="17" t="s">
        <v>138</v>
      </c>
      <c r="C7" s="13">
        <v>1736062</v>
      </c>
      <c r="D7" s="13">
        <v>17544</v>
      </c>
      <c r="E7" s="14"/>
    </row>
    <row r="8" spans="2:7" ht="13" customHeight="1" x14ac:dyDescent="0.3">
      <c r="B8" s="17" t="s">
        <v>139</v>
      </c>
      <c r="C8" s="13">
        <v>1733311</v>
      </c>
      <c r="D8" s="13">
        <v>17523</v>
      </c>
    </row>
    <row r="9" spans="2:7" ht="13" customHeight="1" x14ac:dyDescent="0.3">
      <c r="B9" s="17" t="s">
        <v>140</v>
      </c>
      <c r="C9" s="13">
        <v>1734110</v>
      </c>
      <c r="D9" s="13">
        <v>17520</v>
      </c>
    </row>
    <row r="10" spans="2:7" ht="13" customHeight="1" x14ac:dyDescent="0.3">
      <c r="B10" s="17" t="s">
        <v>141</v>
      </c>
      <c r="C10" s="13">
        <v>1723247</v>
      </c>
      <c r="D10" s="13">
        <v>17497</v>
      </c>
    </row>
    <row r="11" spans="2:7" ht="13" customHeight="1" x14ac:dyDescent="0.3">
      <c r="B11" s="17" t="s">
        <v>142</v>
      </c>
      <c r="C11" s="13">
        <v>1710325</v>
      </c>
      <c r="D11" s="13">
        <v>17513</v>
      </c>
    </row>
    <row r="12" spans="2:7" ht="13" customHeight="1" x14ac:dyDescent="0.3">
      <c r="B12" s="17" t="s">
        <v>143</v>
      </c>
      <c r="C12" s="13">
        <v>1703883</v>
      </c>
      <c r="D12" s="13">
        <v>17493</v>
      </c>
    </row>
    <row r="13" spans="2:7" ht="13" customHeight="1" x14ac:dyDescent="0.3">
      <c r="B13" s="17" t="s">
        <v>144</v>
      </c>
      <c r="C13" s="13">
        <v>1700084</v>
      </c>
      <c r="D13" s="13">
        <v>17439</v>
      </c>
    </row>
    <row r="14" spans="2:7" ht="13" customHeight="1" x14ac:dyDescent="0.3">
      <c r="B14" s="17" t="s">
        <v>145</v>
      </c>
      <c r="C14" s="13">
        <v>1675627</v>
      </c>
      <c r="D14" s="13">
        <v>17130</v>
      </c>
    </row>
    <row r="15" spans="2:7" ht="13" customHeight="1" x14ac:dyDescent="0.3">
      <c r="B15" s="17" t="s">
        <v>146</v>
      </c>
      <c r="C15" s="13">
        <v>1688557</v>
      </c>
      <c r="D15" s="13">
        <v>17354</v>
      </c>
    </row>
    <row r="16" spans="2:7" ht="13" customHeight="1" x14ac:dyDescent="0.3">
      <c r="B16" s="30" t="s">
        <v>147</v>
      </c>
      <c r="C16" s="16">
        <v>1682843</v>
      </c>
      <c r="D16" s="16">
        <v>17299</v>
      </c>
    </row>
    <row r="17" spans="2:8" ht="13" customHeight="1" x14ac:dyDescent="0.3">
      <c r="B17" s="31" t="s">
        <v>189</v>
      </c>
      <c r="G17" s="7"/>
      <c r="H17" s="7"/>
    </row>
    <row r="18" spans="2:8" ht="13" customHeight="1" x14ac:dyDescent="0.3">
      <c r="B18" s="31" t="s">
        <v>33</v>
      </c>
      <c r="G18" s="7"/>
      <c r="H18" s="7"/>
    </row>
    <row r="19" spans="2:8" ht="13" customHeight="1" x14ac:dyDescent="0.3">
      <c r="C19" s="7"/>
      <c r="D19" s="7"/>
      <c r="G19" s="7"/>
      <c r="H19" s="7"/>
    </row>
    <row r="20" spans="2:8" ht="13" customHeight="1" x14ac:dyDescent="0.3">
      <c r="B20" s="32"/>
      <c r="G20" s="7"/>
      <c r="H20" s="7"/>
    </row>
    <row r="21" spans="2:8" ht="13" customHeight="1" x14ac:dyDescent="0.3">
      <c r="G21" s="7"/>
      <c r="H21" s="7"/>
    </row>
    <row r="22" spans="2:8" ht="13" customHeight="1" x14ac:dyDescent="0.3">
      <c r="G22" s="7"/>
      <c r="H22" s="7"/>
    </row>
    <row r="23" spans="2:8" ht="13" customHeight="1" x14ac:dyDescent="0.3">
      <c r="G23" s="7"/>
      <c r="H23" s="7"/>
    </row>
    <row r="24" spans="2:8" ht="13" customHeight="1" x14ac:dyDescent="0.3">
      <c r="G24" s="7"/>
      <c r="H24" s="7"/>
    </row>
  </sheetData>
  <customSheetViews>
    <customSheetView guid="{1C338248-5C2C-4A0B-8E41-C56ED2BBA321}" scale="110" showGridLines="0">
      <selection activeCell="E18" sqref="E18"/>
      <pageMargins left="0.7" right="0.7" top="0.75" bottom="0.75" header="0.3" footer="0.3"/>
      <pageSetup paperSize="9" orientation="portrait" r:id="rId1"/>
    </customSheetView>
  </customSheetViews>
  <pageMargins left="0.7" right="0.7" top="0.75" bottom="0.75" header="0.3" footer="0.3"/>
  <pageSetup paperSize="9" orientation="portrait" r:id="rId2"/>
  <drawing r:id="rId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17"/>
  <sheetViews>
    <sheetView showGridLines="0" zoomScaleNormal="100" workbookViewId="0"/>
  </sheetViews>
  <sheetFormatPr defaultColWidth="9.33203125" defaultRowHeight="13" customHeight="1" x14ac:dyDescent="0.3"/>
  <cols>
    <col min="1" max="1" width="2.77734375" style="1" customWidth="1"/>
    <col min="2" max="2" width="27.109375" style="1" customWidth="1"/>
    <col min="3" max="3" width="15" style="1" customWidth="1"/>
    <col min="4" max="4" width="20.77734375" style="1" customWidth="1"/>
    <col min="5" max="8" width="9.33203125" style="1"/>
    <col min="9" max="9" width="11" style="1" customWidth="1"/>
    <col min="10" max="16384" width="9.33203125" style="1"/>
  </cols>
  <sheetData>
    <row r="2" spans="2:9" ht="13" customHeight="1" x14ac:dyDescent="0.4">
      <c r="B2" s="21" t="s">
        <v>190</v>
      </c>
    </row>
    <row r="3" spans="2:9" ht="13" customHeight="1" x14ac:dyDescent="0.35">
      <c r="B3" s="22" t="s">
        <v>180</v>
      </c>
    </row>
    <row r="6" spans="2:9" ht="25.5" customHeight="1" x14ac:dyDescent="0.3">
      <c r="B6" s="23" t="s">
        <v>181</v>
      </c>
      <c r="C6" s="24" t="s">
        <v>53</v>
      </c>
      <c r="D6" s="24" t="s">
        <v>191</v>
      </c>
    </row>
    <row r="7" spans="2:9" ht="20.25" customHeight="1" x14ac:dyDescent="0.35">
      <c r="B7" s="22" t="s">
        <v>182</v>
      </c>
      <c r="C7" s="25">
        <v>982660</v>
      </c>
      <c r="D7" s="25">
        <v>15212</v>
      </c>
      <c r="G7" s="7"/>
      <c r="I7" s="7"/>
    </row>
    <row r="8" spans="2:9" ht="20.25" customHeight="1" x14ac:dyDescent="0.35">
      <c r="B8" s="22" t="s">
        <v>183</v>
      </c>
      <c r="C8" s="25">
        <v>60058</v>
      </c>
      <c r="D8" s="25">
        <v>687</v>
      </c>
      <c r="I8" s="7"/>
    </row>
    <row r="9" spans="2:9" ht="20.25" customHeight="1" x14ac:dyDescent="0.35">
      <c r="B9" s="26" t="s">
        <v>59</v>
      </c>
      <c r="C9" s="27">
        <f>SUM(C7:C8)</f>
        <v>1042718</v>
      </c>
      <c r="D9" s="27">
        <f>SUM(D7:D8)</f>
        <v>15899</v>
      </c>
      <c r="I9" s="7"/>
    </row>
    <row r="10" spans="2:9" ht="13" customHeight="1" x14ac:dyDescent="0.35">
      <c r="B10" s="28" t="s">
        <v>33</v>
      </c>
      <c r="C10" s="22"/>
      <c r="D10" s="22"/>
      <c r="I10" s="7"/>
    </row>
    <row r="11" spans="2:9" ht="13" customHeight="1" x14ac:dyDescent="0.3">
      <c r="I11" s="7"/>
    </row>
    <row r="12" spans="2:9" ht="13" customHeight="1" x14ac:dyDescent="0.3">
      <c r="I12" s="7"/>
    </row>
    <row r="13" spans="2:9" ht="13" customHeight="1" x14ac:dyDescent="0.4">
      <c r="B13" s="29"/>
      <c r="C13" s="3"/>
      <c r="D13" s="3"/>
      <c r="E13" s="3"/>
    </row>
    <row r="14" spans="2:9" ht="13" customHeight="1" x14ac:dyDescent="0.4">
      <c r="B14" s="29"/>
      <c r="C14" s="4"/>
      <c r="D14" s="4"/>
      <c r="E14" s="3"/>
    </row>
    <row r="15" spans="2:9" ht="13" customHeight="1" x14ac:dyDescent="0.4">
      <c r="C15" s="3"/>
      <c r="D15" s="3"/>
      <c r="E15" s="3"/>
    </row>
    <row r="16" spans="2:9" ht="13" customHeight="1" x14ac:dyDescent="0.4">
      <c r="C16" s="3"/>
      <c r="D16" s="3"/>
      <c r="E16" s="3"/>
    </row>
    <row r="17" spans="3:5" ht="13" customHeight="1" x14ac:dyDescent="0.4">
      <c r="C17" s="3"/>
      <c r="D17" s="3"/>
      <c r="E17" s="3"/>
    </row>
  </sheetData>
  <customSheetViews>
    <customSheetView guid="{1C338248-5C2C-4A0B-8E41-C56ED2BBA321}" showGridLines="0">
      <selection activeCell="Q40" sqref="Q40"/>
      <pageMargins left="0.7" right="0.7" top="0.75" bottom="0.75" header="0.3" footer="0.3"/>
      <pageSetup paperSize="9" orientation="portrait" r:id="rId1"/>
    </customSheetView>
  </customSheetViews>
  <pageMargins left="0.7" right="0.7" top="0.75" bottom="0.75" header="0.3" footer="0.3"/>
  <pageSetup paperSize="9" orientation="portrait"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20"/>
  <sheetViews>
    <sheetView showGridLines="0" zoomScaleNormal="100" workbookViewId="0"/>
  </sheetViews>
  <sheetFormatPr defaultColWidth="9.33203125" defaultRowHeight="13" customHeight="1" x14ac:dyDescent="0.3"/>
  <cols>
    <col min="1" max="1" width="2.77734375" style="1" customWidth="1"/>
    <col min="2" max="2" width="26.109375" style="1" customWidth="1"/>
    <col min="3" max="3" width="18.109375" style="1" customWidth="1"/>
    <col min="4" max="4" width="22.6640625" style="1" customWidth="1"/>
    <col min="5" max="5" width="20.109375" style="1" customWidth="1"/>
    <col min="6" max="16384" width="9.33203125" style="1"/>
  </cols>
  <sheetData>
    <row r="2" spans="2:10" ht="15" customHeight="1" x14ac:dyDescent="0.35">
      <c r="B2" s="239" t="s">
        <v>192</v>
      </c>
      <c r="C2" s="239"/>
      <c r="D2" s="239"/>
      <c r="E2" s="239"/>
      <c r="F2" s="239"/>
    </row>
    <row r="3" spans="2:10" ht="13" customHeight="1" x14ac:dyDescent="0.3">
      <c r="B3" s="234"/>
      <c r="C3" s="234"/>
      <c r="D3" s="234"/>
      <c r="E3" s="234"/>
    </row>
    <row r="4" spans="2:10" ht="21.75" customHeight="1" x14ac:dyDescent="0.3">
      <c r="B4" s="10" t="s">
        <v>193</v>
      </c>
      <c r="C4" s="11" t="s">
        <v>53</v>
      </c>
      <c r="D4" s="11" t="s">
        <v>111</v>
      </c>
      <c r="E4" s="11" t="s">
        <v>59</v>
      </c>
    </row>
    <row r="5" spans="2:10" ht="13" customHeight="1" x14ac:dyDescent="0.3">
      <c r="B5" s="14" t="s">
        <v>47</v>
      </c>
      <c r="C5" s="13">
        <v>1711363</v>
      </c>
      <c r="D5" s="13">
        <v>233856</v>
      </c>
      <c r="E5" s="13">
        <v>1945219</v>
      </c>
      <c r="H5" s="7"/>
    </row>
    <row r="6" spans="2:10" ht="13" customHeight="1" x14ac:dyDescent="0.3">
      <c r="B6" s="14" t="s">
        <v>48</v>
      </c>
      <c r="C6" s="13">
        <v>2202047</v>
      </c>
      <c r="D6" s="13">
        <v>203124</v>
      </c>
      <c r="E6" s="13">
        <v>2405171</v>
      </c>
      <c r="H6" s="7"/>
    </row>
    <row r="7" spans="2:10" ht="13" customHeight="1" x14ac:dyDescent="0.3">
      <c r="B7" s="14" t="s">
        <v>9</v>
      </c>
      <c r="C7" s="14">
        <v>0</v>
      </c>
      <c r="D7" s="14">
        <v>38</v>
      </c>
      <c r="E7" s="13">
        <v>38</v>
      </c>
      <c r="H7" s="7"/>
    </row>
    <row r="8" spans="2:10" ht="13" customHeight="1" x14ac:dyDescent="0.3">
      <c r="B8" s="14" t="s">
        <v>50</v>
      </c>
      <c r="C8" s="13">
        <v>22297</v>
      </c>
      <c r="D8" s="14">
        <v>34</v>
      </c>
      <c r="E8" s="13">
        <v>22331</v>
      </c>
      <c r="H8" s="7"/>
    </row>
    <row r="9" spans="2:10" ht="13" customHeight="1" x14ac:dyDescent="0.3">
      <c r="B9" s="14" t="s">
        <v>194</v>
      </c>
      <c r="C9" s="13">
        <v>636343</v>
      </c>
      <c r="D9" s="13">
        <v>2082</v>
      </c>
      <c r="E9" s="13">
        <v>638425</v>
      </c>
      <c r="J9" s="7"/>
    </row>
    <row r="10" spans="2:10" ht="13" customHeight="1" x14ac:dyDescent="0.3">
      <c r="B10" s="18" t="s">
        <v>195</v>
      </c>
      <c r="C10" s="19">
        <v>1238582</v>
      </c>
      <c r="D10" s="19">
        <v>40253</v>
      </c>
      <c r="E10" s="19">
        <v>1278835</v>
      </c>
    </row>
    <row r="11" spans="2:10" ht="13" customHeight="1" x14ac:dyDescent="0.3">
      <c r="B11" s="240" t="s">
        <v>196</v>
      </c>
      <c r="C11" s="240"/>
      <c r="D11" s="240"/>
      <c r="E11" s="14"/>
    </row>
    <row r="12" spans="2:10" ht="13" customHeight="1" x14ac:dyDescent="0.3">
      <c r="B12" s="17" t="s">
        <v>33</v>
      </c>
      <c r="C12" s="20"/>
      <c r="D12" s="20"/>
    </row>
    <row r="15" spans="2:10" ht="13" customHeight="1" x14ac:dyDescent="0.3">
      <c r="C15" s="14"/>
    </row>
    <row r="16" spans="2:10" ht="13" customHeight="1" x14ac:dyDescent="0.3">
      <c r="B16" s="14"/>
      <c r="C16" s="7"/>
      <c r="D16" s="13"/>
    </row>
    <row r="17" spans="3:4" ht="13" customHeight="1" x14ac:dyDescent="0.3">
      <c r="C17" s="13"/>
      <c r="D17" s="13"/>
    </row>
    <row r="18" spans="3:4" ht="13" customHeight="1" x14ac:dyDescent="0.3">
      <c r="C18" s="14"/>
      <c r="D18" s="14"/>
    </row>
    <row r="19" spans="3:4" ht="13" customHeight="1" x14ac:dyDescent="0.3">
      <c r="C19" s="13"/>
      <c r="D19" s="14"/>
    </row>
    <row r="20" spans="3:4" ht="13" customHeight="1" x14ac:dyDescent="0.3">
      <c r="C20" s="13"/>
      <c r="D20" s="13"/>
    </row>
  </sheetData>
  <customSheetViews>
    <customSheetView guid="{1C338248-5C2C-4A0B-8E41-C56ED2BBA321}" scale="120" showGridLines="0">
      <selection activeCell="C14" sqref="C14"/>
      <pageMargins left="0.70866141732283472" right="0.70866141732283472" top="0.74803149606299213" bottom="0.74803149606299213" header="0.31496062992125984" footer="0.31496062992125984"/>
      <pageSetup paperSize="9" orientation="landscape" r:id="rId1"/>
    </customSheetView>
  </customSheetViews>
  <mergeCells count="3">
    <mergeCell ref="B2:F2"/>
    <mergeCell ref="B3:E3"/>
    <mergeCell ref="B11:D11"/>
  </mergeCells>
  <pageMargins left="0.70866141732283472" right="0.70866141732283472" top="0.74803149606299213" bottom="0.74803149606299213" header="0.31496062992125984" footer="0.31496062992125984"/>
  <pageSetup paperSize="9" orientation="landscape"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15"/>
  <sheetViews>
    <sheetView showGridLines="0" zoomScaleNormal="100" workbookViewId="0"/>
  </sheetViews>
  <sheetFormatPr defaultColWidth="9.33203125" defaultRowHeight="13" customHeight="1" x14ac:dyDescent="0.3"/>
  <cols>
    <col min="1" max="1" width="2.77734375" style="1" customWidth="1"/>
    <col min="2" max="2" width="21.33203125" style="1" customWidth="1"/>
    <col min="3" max="3" width="14.109375" style="1" customWidth="1"/>
    <col min="4" max="4" width="20.33203125" style="1" customWidth="1"/>
    <col min="5" max="16384" width="9.33203125" style="1"/>
  </cols>
  <sheetData>
    <row r="2" spans="2:8" ht="21.75" customHeight="1" x14ac:dyDescent="0.4">
      <c r="B2" s="2" t="s">
        <v>197</v>
      </c>
    </row>
    <row r="3" spans="2:8" ht="13" customHeight="1" x14ac:dyDescent="0.35">
      <c r="B3" s="22" t="s">
        <v>180</v>
      </c>
    </row>
    <row r="5" spans="2:8" ht="24.75" customHeight="1" x14ac:dyDescent="0.3">
      <c r="B5" s="10" t="s">
        <v>199</v>
      </c>
      <c r="C5" s="11" t="s">
        <v>53</v>
      </c>
      <c r="D5" s="11" t="s">
        <v>111</v>
      </c>
    </row>
    <row r="6" spans="2:8" ht="13" customHeight="1" x14ac:dyDescent="0.3">
      <c r="B6" s="12">
        <v>1</v>
      </c>
      <c r="C6" s="13">
        <v>1232164</v>
      </c>
      <c r="D6" s="13">
        <v>44061</v>
      </c>
      <c r="F6" s="14"/>
      <c r="G6" s="14"/>
      <c r="H6" s="14"/>
    </row>
    <row r="7" spans="2:8" ht="13" customHeight="1" x14ac:dyDescent="0.3">
      <c r="B7" s="12">
        <v>2</v>
      </c>
      <c r="C7" s="13">
        <v>685647</v>
      </c>
      <c r="D7" s="13">
        <v>113417</v>
      </c>
      <c r="F7" s="14"/>
      <c r="G7" s="14"/>
      <c r="H7" s="14"/>
    </row>
    <row r="8" spans="2:8" ht="13" customHeight="1" x14ac:dyDescent="0.3">
      <c r="B8" s="12">
        <v>3</v>
      </c>
      <c r="C8" s="13">
        <v>1087067</v>
      </c>
      <c r="D8" s="13">
        <v>148049</v>
      </c>
    </row>
    <row r="9" spans="2:8" ht="13" customHeight="1" x14ac:dyDescent="0.3">
      <c r="B9" s="15" t="s">
        <v>200</v>
      </c>
      <c r="C9" s="16">
        <v>915136</v>
      </c>
      <c r="D9" s="16">
        <v>22090</v>
      </c>
    </row>
    <row r="10" spans="2:8" ht="13" customHeight="1" x14ac:dyDescent="0.3">
      <c r="B10" s="17" t="s">
        <v>198</v>
      </c>
    </row>
    <row r="11" spans="2:8" ht="13" customHeight="1" x14ac:dyDescent="0.3">
      <c r="B11" s="1" t="s">
        <v>33</v>
      </c>
    </row>
    <row r="14" spans="2:8" ht="13" customHeight="1" x14ac:dyDescent="0.3">
      <c r="C14" s="14"/>
    </row>
    <row r="15" spans="2:8" ht="13" customHeight="1" x14ac:dyDescent="0.3">
      <c r="C15" s="14"/>
    </row>
  </sheetData>
  <customSheetViews>
    <customSheetView guid="{1C338248-5C2C-4A0B-8E41-C56ED2BBA321}" scale="120" showGridLines="0">
      <selection activeCell="L23" sqref="L23"/>
      <pageMargins left="0.7" right="0.7" top="0.75" bottom="0.75" header="0.3" footer="0.3"/>
      <pageSetup paperSize="9" orientation="portrait" r:id="rId1"/>
    </customSheetView>
  </customSheetViews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"/>
  <sheetViews>
    <sheetView showGridLines="0" zoomScaleNormal="100" workbookViewId="0"/>
  </sheetViews>
  <sheetFormatPr defaultColWidth="9.33203125" defaultRowHeight="13" customHeight="1" x14ac:dyDescent="0.3"/>
  <cols>
    <col min="1" max="1" width="2.77734375" style="1" customWidth="1"/>
    <col min="2" max="2" width="51.33203125" style="1" customWidth="1"/>
    <col min="3" max="3" width="20.6640625" style="1" customWidth="1"/>
    <col min="4" max="4" width="32" style="1" customWidth="1"/>
    <col min="5" max="5" width="33.77734375" style="1" customWidth="1"/>
    <col min="6" max="6" width="38.33203125" style="1" customWidth="1"/>
    <col min="7" max="16384" width="9.33203125" style="1"/>
  </cols>
  <sheetData>
    <row r="2" spans="2:2" ht="13" customHeight="1" x14ac:dyDescent="0.4">
      <c r="B2" s="155" t="s">
        <v>60</v>
      </c>
    </row>
  </sheetData>
  <customSheetViews>
    <customSheetView guid="{1C338248-5C2C-4A0B-8E41-C56ED2BBA321}" showGridLines="0">
      <selection activeCell="B2" sqref="B2"/>
      <pageMargins left="0.7" right="0.7" top="0.75" bottom="0.75" header="0.3" footer="0.3"/>
      <pageSetup paperSize="9" orientation="portrait" r:id="rId1"/>
    </customSheetView>
  </customSheetViews>
  <pageMargins left="0.7" right="0.7" top="0.75" bottom="0.75" header="0.3" footer="0.3"/>
  <pageSetup paperSize="9" orientation="portrait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55"/>
  <sheetViews>
    <sheetView showGridLines="0" zoomScaleNormal="100" workbookViewId="0"/>
  </sheetViews>
  <sheetFormatPr defaultColWidth="9.33203125" defaultRowHeight="13" customHeight="1" x14ac:dyDescent="0.3"/>
  <cols>
    <col min="1" max="1" width="5" style="1" customWidth="1"/>
    <col min="2" max="2" width="16.33203125" style="1" customWidth="1"/>
    <col min="3" max="3" width="24.77734375" style="1" customWidth="1"/>
    <col min="4" max="4" width="39.44140625" style="1" customWidth="1"/>
    <col min="5" max="5" width="7" style="1" customWidth="1"/>
    <col min="6" max="6" width="12.6640625" style="1" customWidth="1"/>
    <col min="7" max="7" width="9.109375" style="1" customWidth="1"/>
    <col min="8" max="8" width="17.77734375" style="1" customWidth="1"/>
    <col min="9" max="11" width="13.6640625" style="1" customWidth="1"/>
    <col min="12" max="16384" width="9.33203125" style="1"/>
  </cols>
  <sheetData>
    <row r="2" spans="1:7" ht="16.5" x14ac:dyDescent="0.4">
      <c r="B2" s="83" t="s">
        <v>61</v>
      </c>
      <c r="C2" s="29"/>
      <c r="D2" s="29"/>
      <c r="E2" s="29"/>
      <c r="F2" s="29"/>
      <c r="G2" s="29"/>
    </row>
    <row r="3" spans="1:7" ht="16.5" x14ac:dyDescent="0.4">
      <c r="B3" s="8" t="s">
        <v>62</v>
      </c>
      <c r="C3" s="29"/>
      <c r="D3" s="29"/>
      <c r="E3" s="29"/>
      <c r="F3" s="29"/>
      <c r="G3" s="29"/>
    </row>
    <row r="5" spans="1:7" ht="11.5" x14ac:dyDescent="0.3">
      <c r="B5" s="56" t="s">
        <v>63</v>
      </c>
      <c r="C5" s="223" t="s">
        <v>59</v>
      </c>
      <c r="D5" s="223"/>
    </row>
    <row r="6" spans="1:7" ht="11.5" x14ac:dyDescent="0.3">
      <c r="B6" s="57"/>
      <c r="C6" s="11" t="s">
        <v>42</v>
      </c>
      <c r="D6" s="44" t="s">
        <v>43</v>
      </c>
    </row>
    <row r="7" spans="1:7" ht="11.5" x14ac:dyDescent="0.3">
      <c r="B7" s="201" t="s">
        <v>68</v>
      </c>
      <c r="C7" s="151">
        <v>24866003</v>
      </c>
      <c r="D7" s="151">
        <v>18473217441.670002</v>
      </c>
    </row>
    <row r="8" spans="1:7" ht="11.5" x14ac:dyDescent="0.3">
      <c r="B8" s="201" t="s">
        <v>69</v>
      </c>
      <c r="C8" s="151">
        <v>25205591</v>
      </c>
      <c r="D8" s="151">
        <v>18281375895.630009</v>
      </c>
    </row>
    <row r="9" spans="1:7" ht="11.5" x14ac:dyDescent="0.3">
      <c r="A9" s="89"/>
      <c r="B9" s="202" t="s">
        <v>70</v>
      </c>
      <c r="C9" s="151">
        <v>28299517</v>
      </c>
      <c r="D9" s="151">
        <v>23036511626.299988</v>
      </c>
    </row>
    <row r="10" spans="1:7" ht="13.5" customHeight="1" x14ac:dyDescent="0.3">
      <c r="A10" s="89"/>
      <c r="B10" s="203" t="s">
        <v>71</v>
      </c>
      <c r="C10" s="151">
        <v>27070429</v>
      </c>
      <c r="D10" s="151">
        <v>21316232129.61998</v>
      </c>
    </row>
    <row r="11" spans="1:7" ht="13.5" customHeight="1" x14ac:dyDescent="0.3">
      <c r="A11" s="89"/>
      <c r="B11" s="202" t="s">
        <v>72</v>
      </c>
      <c r="C11" s="151">
        <v>27811766</v>
      </c>
      <c r="D11" s="151">
        <v>21428240659.889992</v>
      </c>
    </row>
    <row r="12" spans="1:7" ht="13.5" customHeight="1" x14ac:dyDescent="0.3">
      <c r="B12" s="201" t="s">
        <v>73</v>
      </c>
      <c r="C12" s="151">
        <v>29832154</v>
      </c>
      <c r="D12" s="151">
        <v>21643379615.130001</v>
      </c>
    </row>
    <row r="13" spans="1:7" ht="13.5" customHeight="1" x14ac:dyDescent="0.3">
      <c r="B13" s="201" t="s">
        <v>74</v>
      </c>
      <c r="C13" s="151">
        <v>29054860</v>
      </c>
      <c r="D13" s="151">
        <v>24681520016.660015</v>
      </c>
    </row>
    <row r="14" spans="1:7" ht="13.5" customHeight="1" x14ac:dyDescent="0.3">
      <c r="B14" s="201" t="s">
        <v>75</v>
      </c>
      <c r="C14" s="151">
        <v>27801855</v>
      </c>
      <c r="D14" s="151">
        <v>22458402394.220009</v>
      </c>
    </row>
    <row r="15" spans="1:7" ht="13.5" customHeight="1" x14ac:dyDescent="0.3">
      <c r="B15" s="201" t="s">
        <v>76</v>
      </c>
      <c r="C15" s="151">
        <v>28703426</v>
      </c>
      <c r="D15" s="151">
        <v>23590908349.170013</v>
      </c>
    </row>
    <row r="16" spans="1:7" ht="13.5" customHeight="1" x14ac:dyDescent="0.3">
      <c r="B16" s="201" t="s">
        <v>77</v>
      </c>
      <c r="C16" s="151">
        <v>28337242</v>
      </c>
      <c r="D16" s="151">
        <v>22430951575.539993</v>
      </c>
    </row>
    <row r="17" spans="2:4" ht="13.5" customHeight="1" x14ac:dyDescent="0.3">
      <c r="B17" s="204" t="s">
        <v>78</v>
      </c>
      <c r="C17" s="151">
        <v>28547008</v>
      </c>
      <c r="D17" s="151">
        <v>22788898926.18</v>
      </c>
    </row>
    <row r="18" spans="2:4" ht="13.5" customHeight="1" x14ac:dyDescent="0.3">
      <c r="B18" s="205" t="s">
        <v>79</v>
      </c>
      <c r="C18" s="151">
        <v>30938490</v>
      </c>
      <c r="D18" s="151">
        <v>29804905945.870026</v>
      </c>
    </row>
    <row r="19" spans="2:4" ht="13.5" customHeight="1" x14ac:dyDescent="0.3">
      <c r="B19" s="201" t="s">
        <v>80</v>
      </c>
      <c r="C19" s="151">
        <v>26798037</v>
      </c>
      <c r="D19" s="151">
        <v>22016154730.069996</v>
      </c>
    </row>
    <row r="20" spans="2:4" ht="13.5" customHeight="1" x14ac:dyDescent="0.3">
      <c r="B20" s="201" t="s">
        <v>81</v>
      </c>
      <c r="C20" s="151">
        <v>26678825</v>
      </c>
      <c r="D20" s="151">
        <v>23984853556.839989</v>
      </c>
    </row>
    <row r="21" spans="2:4" ht="13.5" customHeight="1" x14ac:dyDescent="0.3">
      <c r="B21" s="201" t="s">
        <v>82</v>
      </c>
      <c r="C21" s="151">
        <v>29763236</v>
      </c>
      <c r="D21" s="151">
        <v>27263342704.649982</v>
      </c>
    </row>
    <row r="22" spans="2:4" ht="13.5" customHeight="1" x14ac:dyDescent="0.3">
      <c r="B22" s="206" t="s">
        <v>83</v>
      </c>
      <c r="C22" s="151">
        <v>28391370</v>
      </c>
      <c r="D22" s="151">
        <v>24889658719.740009</v>
      </c>
    </row>
    <row r="23" spans="2:4" ht="13.5" customHeight="1" x14ac:dyDescent="0.3">
      <c r="B23" s="201" t="s">
        <v>84</v>
      </c>
      <c r="C23" s="151">
        <v>30326244</v>
      </c>
      <c r="D23" s="151">
        <v>27352555172.760002</v>
      </c>
    </row>
    <row r="24" spans="2:4" ht="13.5" customHeight="1" x14ac:dyDescent="0.3">
      <c r="B24" s="201" t="s">
        <v>87</v>
      </c>
      <c r="C24" s="151">
        <v>30238318</v>
      </c>
      <c r="D24" s="151">
        <v>27621994082.699944</v>
      </c>
    </row>
    <row r="25" spans="2:4" ht="13.5" customHeight="1" x14ac:dyDescent="0.3">
      <c r="B25" s="201" t="s">
        <v>86</v>
      </c>
      <c r="C25" s="151">
        <v>30080518</v>
      </c>
      <c r="D25" s="151">
        <v>31269837569.650009</v>
      </c>
    </row>
    <row r="26" spans="2:4" ht="13.5" customHeight="1" x14ac:dyDescent="0.3">
      <c r="B26" s="201" t="s">
        <v>85</v>
      </c>
      <c r="C26" s="151">
        <v>29419536</v>
      </c>
      <c r="D26" s="151">
        <v>29707168905.550018</v>
      </c>
    </row>
    <row r="27" spans="2:4" ht="13.5" customHeight="1" x14ac:dyDescent="0.3">
      <c r="B27" s="201" t="s">
        <v>89</v>
      </c>
      <c r="C27" s="151">
        <v>30320151</v>
      </c>
      <c r="D27" s="151">
        <v>31476510609.500019</v>
      </c>
    </row>
    <row r="28" spans="2:4" ht="13.5" customHeight="1" x14ac:dyDescent="0.3">
      <c r="B28" s="201" t="s">
        <v>90</v>
      </c>
      <c r="C28" s="151">
        <v>30144984</v>
      </c>
      <c r="D28" s="151">
        <v>30541937469.679985</v>
      </c>
    </row>
    <row r="29" spans="2:4" ht="13.5" customHeight="1" x14ac:dyDescent="0.3">
      <c r="B29" s="204" t="s">
        <v>88</v>
      </c>
      <c r="C29" s="151">
        <v>29109938</v>
      </c>
      <c r="D29" s="151">
        <v>27717310707.779995</v>
      </c>
    </row>
    <row r="30" spans="2:4" ht="13.5" customHeight="1" x14ac:dyDescent="0.3">
      <c r="B30" s="205" t="s">
        <v>91</v>
      </c>
      <c r="C30" s="151">
        <v>33125317</v>
      </c>
      <c r="D30" s="151">
        <v>32220054663.349976</v>
      </c>
    </row>
    <row r="31" spans="2:4" ht="13.5" customHeight="1" x14ac:dyDescent="0.3">
      <c r="B31" s="205" t="s">
        <v>92</v>
      </c>
      <c r="C31" s="151">
        <v>27064538</v>
      </c>
      <c r="D31" s="151">
        <v>26983542987.590004</v>
      </c>
    </row>
    <row r="32" spans="2:4" ht="13.5" customHeight="1" x14ac:dyDescent="0.3">
      <c r="B32" s="205" t="s">
        <v>93</v>
      </c>
      <c r="C32" s="151">
        <v>27480162</v>
      </c>
      <c r="D32" s="151">
        <v>26306625002.920002</v>
      </c>
    </row>
    <row r="33" spans="2:8" ht="13.5" customHeight="1" x14ac:dyDescent="0.3">
      <c r="B33" s="205" t="s">
        <v>94</v>
      </c>
      <c r="C33" s="151">
        <v>30873178</v>
      </c>
      <c r="D33" s="151">
        <v>31650471466.169998</v>
      </c>
    </row>
    <row r="34" spans="2:8" ht="13.5" customHeight="1" x14ac:dyDescent="0.3">
      <c r="B34" s="205" t="s">
        <v>95</v>
      </c>
      <c r="C34" s="151">
        <v>29233448</v>
      </c>
      <c r="D34" s="151">
        <v>27536891121.399998</v>
      </c>
    </row>
    <row r="35" spans="2:8" ht="13.5" customHeight="1" x14ac:dyDescent="0.3">
      <c r="B35" s="205" t="s">
        <v>96</v>
      </c>
      <c r="C35" s="151">
        <v>31571272</v>
      </c>
      <c r="D35" s="151">
        <v>29738147873.250008</v>
      </c>
    </row>
    <row r="36" spans="2:8" ht="13.5" customHeight="1" x14ac:dyDescent="0.3">
      <c r="B36" s="205" t="s">
        <v>97</v>
      </c>
      <c r="C36" s="151">
        <v>31215923</v>
      </c>
      <c r="D36" s="151">
        <v>31380048479.839996</v>
      </c>
    </row>
    <row r="37" spans="2:8" ht="13.5" customHeight="1" x14ac:dyDescent="0.3">
      <c r="B37" s="205" t="s">
        <v>98</v>
      </c>
      <c r="C37" s="151">
        <v>31533895</v>
      </c>
      <c r="D37" s="151">
        <v>31826763275.080002</v>
      </c>
    </row>
    <row r="38" spans="2:8" ht="13.5" customHeight="1" x14ac:dyDescent="0.3">
      <c r="B38" s="205" t="s">
        <v>99</v>
      </c>
      <c r="C38" s="151">
        <v>30127997</v>
      </c>
      <c r="D38" s="151">
        <v>29733507097.5</v>
      </c>
    </row>
    <row r="39" spans="2:8" ht="13.5" customHeight="1" x14ac:dyDescent="0.3">
      <c r="B39" s="205" t="s">
        <v>100</v>
      </c>
      <c r="C39" s="151">
        <v>30660528</v>
      </c>
      <c r="D39" s="151">
        <v>29949391799.619999</v>
      </c>
    </row>
    <row r="40" spans="2:8" ht="13.5" customHeight="1" x14ac:dyDescent="0.3">
      <c r="B40" s="205" t="s">
        <v>101</v>
      </c>
      <c r="C40" s="151">
        <v>31917418</v>
      </c>
      <c r="D40" s="151">
        <v>32366769674.230003</v>
      </c>
      <c r="E40" s="7"/>
    </row>
    <row r="41" spans="2:8" ht="13.5" customHeight="1" x14ac:dyDescent="0.3">
      <c r="B41" s="205" t="s">
        <v>102</v>
      </c>
      <c r="C41" s="151">
        <v>30904963</v>
      </c>
      <c r="D41" s="151">
        <v>32442870211.490002</v>
      </c>
      <c r="E41" s="7"/>
    </row>
    <row r="42" spans="2:8" ht="13.5" customHeight="1" x14ac:dyDescent="0.3">
      <c r="B42" s="207" t="s">
        <v>103</v>
      </c>
      <c r="C42" s="152">
        <v>32395593</v>
      </c>
      <c r="D42" s="152">
        <v>37281144207.879997</v>
      </c>
    </row>
    <row r="43" spans="2:8" ht="11.5" x14ac:dyDescent="0.3">
      <c r="B43" s="1" t="s">
        <v>64</v>
      </c>
      <c r="C43" s="7"/>
      <c r="D43" s="7"/>
    </row>
    <row r="44" spans="2:8" ht="13" customHeight="1" x14ac:dyDescent="0.35">
      <c r="B44" s="1" t="s">
        <v>65</v>
      </c>
      <c r="G44" s="25"/>
      <c r="H44" s="25"/>
    </row>
    <row r="45" spans="2:8" ht="13" customHeight="1" x14ac:dyDescent="0.35">
      <c r="B45" s="1" t="s">
        <v>33</v>
      </c>
      <c r="G45" s="25"/>
      <c r="H45" s="25"/>
    </row>
    <row r="46" spans="2:8" ht="13" customHeight="1" x14ac:dyDescent="0.35">
      <c r="G46" s="25"/>
      <c r="H46" s="25"/>
    </row>
    <row r="47" spans="2:8" ht="17.25" customHeight="1" x14ac:dyDescent="0.35">
      <c r="B47" s="153"/>
      <c r="C47" s="153"/>
      <c r="D47" s="153"/>
      <c r="E47" s="153"/>
      <c r="F47" s="153"/>
      <c r="G47" s="154"/>
      <c r="H47" s="154"/>
    </row>
    <row r="48" spans="2:8" ht="19.5" customHeight="1" x14ac:dyDescent="0.35">
      <c r="B48" s="224"/>
      <c r="C48" s="224"/>
      <c r="D48" s="224"/>
      <c r="E48" s="224"/>
      <c r="F48" s="224"/>
      <c r="G48" s="25"/>
      <c r="H48" s="25"/>
    </row>
    <row r="49" spans="2:8" ht="13" customHeight="1" x14ac:dyDescent="0.35">
      <c r="B49" s="221"/>
      <c r="C49" s="221"/>
      <c r="D49" s="221"/>
      <c r="E49" s="221"/>
      <c r="F49" s="221"/>
      <c r="G49" s="25"/>
      <c r="H49" s="25"/>
    </row>
    <row r="50" spans="2:8" ht="14" x14ac:dyDescent="0.35">
      <c r="D50" s="7"/>
      <c r="E50" s="7"/>
      <c r="G50" s="25"/>
      <c r="H50" s="25"/>
    </row>
    <row r="51" spans="2:8" ht="14" x14ac:dyDescent="0.35">
      <c r="D51" s="91"/>
      <c r="E51" s="91"/>
      <c r="G51" s="25"/>
      <c r="H51" s="25"/>
    </row>
    <row r="52" spans="2:8" ht="14" x14ac:dyDescent="0.35">
      <c r="D52" s="92"/>
      <c r="E52" s="92"/>
      <c r="G52" s="25"/>
      <c r="H52" s="25"/>
    </row>
    <row r="53" spans="2:8" ht="13" customHeight="1" x14ac:dyDescent="0.35">
      <c r="G53" s="25"/>
      <c r="H53" s="25"/>
    </row>
    <row r="54" spans="2:8" ht="13" customHeight="1" x14ac:dyDescent="0.35">
      <c r="G54" s="25"/>
      <c r="H54" s="25"/>
    </row>
    <row r="55" spans="2:8" ht="13" customHeight="1" x14ac:dyDescent="0.35">
      <c r="G55" s="25"/>
      <c r="H55" s="25"/>
    </row>
  </sheetData>
  <mergeCells count="3">
    <mergeCell ref="C5:D5"/>
    <mergeCell ref="B48:F48"/>
    <mergeCell ref="B49:F49"/>
  </mergeCells>
  <pageMargins left="0.7" right="0.7" top="0.75" bottom="0.75" header="0.3" footer="0.3"/>
  <pageSetup paperSize="9" orientation="portrait" r:id="rId1"/>
  <ignoredErrors>
    <ignoredError sqref="B7:B8 B9:C9 B10:B19 B20:B31 B32:B42" twoDigitTextYear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34"/>
  <sheetViews>
    <sheetView showGridLines="0" zoomScaleNormal="100" workbookViewId="0"/>
  </sheetViews>
  <sheetFormatPr defaultColWidth="9.33203125" defaultRowHeight="13" customHeight="1" x14ac:dyDescent="0.3"/>
  <cols>
    <col min="1" max="1" width="2.77734375" style="1" customWidth="1"/>
    <col min="2" max="2" width="22.44140625" style="1" customWidth="1"/>
    <col min="3" max="3" width="16.44140625" style="1" customWidth="1"/>
    <col min="4" max="4" width="21.33203125" style="1" customWidth="1"/>
    <col min="5" max="5" width="9.33203125" style="1"/>
    <col min="6" max="6" width="16.77734375" style="1" bestFit="1" customWidth="1"/>
    <col min="7" max="16384" width="9.33203125" style="1"/>
  </cols>
  <sheetData>
    <row r="2" spans="2:12" ht="16.5" x14ac:dyDescent="0.4">
      <c r="B2" s="2" t="s">
        <v>66</v>
      </c>
      <c r="C2" s="14"/>
      <c r="D2" s="14"/>
      <c r="E2" s="14"/>
      <c r="F2" s="14"/>
      <c r="G2" s="14"/>
      <c r="H2" s="14"/>
      <c r="I2" s="14"/>
      <c r="J2" s="14"/>
      <c r="K2" s="14"/>
      <c r="L2" s="14"/>
    </row>
    <row r="3" spans="2:12" ht="13" customHeight="1" x14ac:dyDescent="0.4">
      <c r="B3" s="2"/>
      <c r="C3" s="14"/>
      <c r="D3" s="14"/>
      <c r="E3" s="107"/>
      <c r="F3" s="107"/>
      <c r="G3" s="14"/>
      <c r="H3" s="14"/>
      <c r="I3" s="14"/>
      <c r="J3" s="14"/>
      <c r="K3" s="14"/>
      <c r="L3" s="14"/>
    </row>
    <row r="4" spans="2:12" ht="13" customHeight="1" x14ac:dyDescent="0.3">
      <c r="B4" s="56" t="s">
        <v>63</v>
      </c>
      <c r="C4" s="223" t="s">
        <v>59</v>
      </c>
      <c r="D4" s="223"/>
    </row>
    <row r="5" spans="2:12" ht="23" x14ac:dyDescent="0.3">
      <c r="B5" s="57"/>
      <c r="C5" s="11" t="s">
        <v>42</v>
      </c>
      <c r="D5" s="11" t="s">
        <v>43</v>
      </c>
    </row>
    <row r="6" spans="2:12" ht="11.5" x14ac:dyDescent="0.3">
      <c r="B6" s="201" t="s">
        <v>80</v>
      </c>
      <c r="C6" s="149">
        <v>26362935</v>
      </c>
      <c r="D6" s="149">
        <v>17499785112.616199</v>
      </c>
    </row>
    <row r="7" spans="2:12" ht="11.5" x14ac:dyDescent="0.3">
      <c r="B7" s="201" t="s">
        <v>81</v>
      </c>
      <c r="C7" s="150">
        <v>26225911</v>
      </c>
      <c r="D7" s="150">
        <v>19203627607.968128</v>
      </c>
    </row>
    <row r="8" spans="2:12" ht="11.5" x14ac:dyDescent="0.3">
      <c r="B8" s="201" t="s">
        <v>82</v>
      </c>
      <c r="C8" s="150">
        <v>29248745</v>
      </c>
      <c r="D8" s="150">
        <v>20464718214.47543</v>
      </c>
    </row>
    <row r="9" spans="2:12" ht="11.5" x14ac:dyDescent="0.3">
      <c r="B9" s="206" t="s">
        <v>83</v>
      </c>
      <c r="C9" s="150">
        <v>27918891</v>
      </c>
      <c r="D9" s="150">
        <v>19367339166.268261</v>
      </c>
    </row>
    <row r="10" spans="2:12" ht="11.5" x14ac:dyDescent="0.3">
      <c r="B10" s="201" t="s">
        <v>84</v>
      </c>
      <c r="C10" s="150">
        <v>29828118</v>
      </c>
      <c r="D10" s="150">
        <v>20878531666.533863</v>
      </c>
    </row>
    <row r="11" spans="2:12" ht="11.5" x14ac:dyDescent="0.3">
      <c r="B11" s="201" t="s">
        <v>87</v>
      </c>
      <c r="C11" s="150">
        <v>29731971</v>
      </c>
      <c r="D11" s="150">
        <v>21547445635.590969</v>
      </c>
    </row>
    <row r="12" spans="2:12" ht="11.5" x14ac:dyDescent="0.3">
      <c r="B12" s="201" t="s">
        <v>86</v>
      </c>
      <c r="C12" s="150">
        <v>29576055</v>
      </c>
      <c r="D12" s="150">
        <v>24754394758.565735</v>
      </c>
    </row>
    <row r="13" spans="2:12" ht="11.5" x14ac:dyDescent="0.3">
      <c r="B13" s="201" t="s">
        <v>85</v>
      </c>
      <c r="C13" s="150">
        <v>28923705</v>
      </c>
      <c r="D13" s="150">
        <v>22874465418.857903</v>
      </c>
    </row>
    <row r="14" spans="2:12" ht="11.5" x14ac:dyDescent="0.3">
      <c r="B14" s="201" t="s">
        <v>89</v>
      </c>
      <c r="C14" s="150">
        <v>29804458</v>
      </c>
      <c r="D14" s="150">
        <v>23656992663.21381</v>
      </c>
    </row>
    <row r="15" spans="2:12" ht="11.5" x14ac:dyDescent="0.3">
      <c r="B15" s="201" t="s">
        <v>90</v>
      </c>
      <c r="C15" s="150">
        <v>29637130</v>
      </c>
      <c r="D15" s="150">
        <v>22495716185.922974</v>
      </c>
    </row>
    <row r="16" spans="2:12" ht="11.5" x14ac:dyDescent="0.3">
      <c r="B16" s="204" t="s">
        <v>88</v>
      </c>
      <c r="C16" s="150">
        <v>28594631</v>
      </c>
      <c r="D16" s="150">
        <v>20852438082.071712</v>
      </c>
    </row>
    <row r="17" spans="2:13" ht="11.5" x14ac:dyDescent="0.3">
      <c r="B17" s="205" t="s">
        <v>91</v>
      </c>
      <c r="C17" s="150">
        <v>32595079</v>
      </c>
      <c r="D17" s="150">
        <v>24739748666.799469</v>
      </c>
    </row>
    <row r="18" spans="2:13" ht="13" customHeight="1" x14ac:dyDescent="0.3">
      <c r="B18" s="205" t="s">
        <v>92</v>
      </c>
      <c r="C18" s="13">
        <v>26673871</v>
      </c>
      <c r="D18" s="7">
        <v>21656762345</v>
      </c>
      <c r="F18" s="54"/>
      <c r="G18" s="54"/>
      <c r="H18" s="54"/>
      <c r="I18" s="54"/>
      <c r="J18" s="54"/>
      <c r="K18" s="12"/>
      <c r="L18" s="12"/>
      <c r="M18" s="12"/>
    </row>
    <row r="19" spans="2:13" ht="13" customHeight="1" x14ac:dyDescent="0.3">
      <c r="B19" s="205" t="s">
        <v>93</v>
      </c>
      <c r="C19" s="7">
        <v>27074384</v>
      </c>
      <c r="D19" s="7">
        <v>22124957397</v>
      </c>
      <c r="F19" s="225"/>
      <c r="G19" s="225"/>
      <c r="H19" s="225"/>
      <c r="I19" s="225"/>
      <c r="J19" s="225"/>
      <c r="K19" s="225"/>
      <c r="L19" s="225"/>
      <c r="M19" s="225"/>
    </row>
    <row r="20" spans="2:13" ht="13" customHeight="1" x14ac:dyDescent="0.3">
      <c r="B20" s="205" t="s">
        <v>94</v>
      </c>
      <c r="C20" s="7">
        <v>30380855</v>
      </c>
      <c r="D20" s="7">
        <v>25807368081</v>
      </c>
      <c r="F20" s="222"/>
      <c r="G20" s="222"/>
      <c r="H20" s="222"/>
      <c r="I20" s="222"/>
      <c r="J20" s="222"/>
      <c r="K20" s="222"/>
      <c r="L20" s="222"/>
      <c r="M20" s="222"/>
    </row>
    <row r="21" spans="2:13" ht="13" customHeight="1" x14ac:dyDescent="0.3">
      <c r="B21" s="205" t="s">
        <v>95</v>
      </c>
      <c r="C21" s="7">
        <v>28781794</v>
      </c>
      <c r="D21" s="7">
        <v>22060731518</v>
      </c>
    </row>
    <row r="22" spans="2:13" ht="13" customHeight="1" x14ac:dyDescent="0.3">
      <c r="B22" s="205" t="s">
        <v>96</v>
      </c>
      <c r="C22" s="7">
        <v>31078744</v>
      </c>
      <c r="D22" s="7">
        <v>24283838935</v>
      </c>
      <c r="F22" s="14"/>
      <c r="G22" s="14"/>
      <c r="H22" s="14"/>
      <c r="I22" s="14"/>
      <c r="J22" s="14"/>
    </row>
    <row r="23" spans="2:13" ht="13" customHeight="1" x14ac:dyDescent="0.3">
      <c r="B23" s="205" t="s">
        <v>97</v>
      </c>
      <c r="C23" s="7">
        <v>30712744</v>
      </c>
      <c r="D23" s="7">
        <v>25253487551</v>
      </c>
    </row>
    <row r="24" spans="2:13" ht="13" customHeight="1" x14ac:dyDescent="0.3">
      <c r="B24" s="205" t="s">
        <v>98</v>
      </c>
      <c r="C24" s="7">
        <v>31033873</v>
      </c>
      <c r="D24" s="7">
        <v>26003011897</v>
      </c>
    </row>
    <row r="25" spans="2:13" ht="13" customHeight="1" x14ac:dyDescent="0.3">
      <c r="B25" s="205" t="s">
        <v>99</v>
      </c>
      <c r="C25" s="7">
        <v>29644100</v>
      </c>
      <c r="D25" s="7">
        <v>24255546667</v>
      </c>
    </row>
    <row r="26" spans="2:13" ht="13" customHeight="1" x14ac:dyDescent="0.3">
      <c r="B26" s="205" t="s">
        <v>100</v>
      </c>
      <c r="C26" s="7">
        <v>30160231</v>
      </c>
      <c r="D26" s="7">
        <v>24408827957</v>
      </c>
    </row>
    <row r="27" spans="2:13" ht="13" customHeight="1" x14ac:dyDescent="0.3">
      <c r="B27" s="205" t="s">
        <v>101</v>
      </c>
      <c r="C27" s="7">
        <v>31399028</v>
      </c>
      <c r="D27" s="7">
        <v>26207510079</v>
      </c>
    </row>
    <row r="28" spans="2:13" ht="13" customHeight="1" x14ac:dyDescent="0.3">
      <c r="B28" s="205" t="s">
        <v>102</v>
      </c>
      <c r="C28" s="7">
        <v>30391374</v>
      </c>
      <c r="D28" s="7">
        <v>26832736674</v>
      </c>
    </row>
    <row r="29" spans="2:13" ht="13" customHeight="1" x14ac:dyDescent="0.3">
      <c r="B29" s="207" t="s">
        <v>103</v>
      </c>
      <c r="C29" s="131">
        <v>31900383</v>
      </c>
      <c r="D29" s="131">
        <v>31400801255</v>
      </c>
    </row>
    <row r="30" spans="2:13" ht="13" customHeight="1" x14ac:dyDescent="0.3">
      <c r="B30" s="1" t="s">
        <v>67</v>
      </c>
      <c r="C30" s="7"/>
      <c r="D30" s="7"/>
    </row>
    <row r="31" spans="2:13" ht="13" customHeight="1" x14ac:dyDescent="0.3">
      <c r="B31" s="17" t="s">
        <v>33</v>
      </c>
      <c r="C31" s="7"/>
      <c r="D31" s="7"/>
    </row>
    <row r="32" spans="2:13" ht="13" customHeight="1" x14ac:dyDescent="0.3">
      <c r="C32" s="7"/>
      <c r="D32" s="7"/>
    </row>
    <row r="33" spans="2:4" ht="13" customHeight="1" x14ac:dyDescent="0.3">
      <c r="B33" s="32"/>
      <c r="C33" s="32"/>
      <c r="D33" s="7"/>
    </row>
    <row r="34" spans="2:4" ht="13" customHeight="1" x14ac:dyDescent="0.3">
      <c r="D34" s="7"/>
    </row>
  </sheetData>
  <customSheetViews>
    <customSheetView guid="{1C338248-5C2C-4A0B-8E41-C56ED2BBA321}" scale="120" showGridLines="0">
      <selection activeCell="B2" sqref="B2"/>
      <pageMargins left="0.70866141732283472" right="0.70866141732283472" top="0.74803149606299213" bottom="0.74803149606299213" header="0.31496062992125984" footer="0.31496062992125984"/>
      <pageSetup paperSize="9" orientation="landscape" r:id="rId1"/>
    </customSheetView>
  </customSheetViews>
  <mergeCells count="3">
    <mergeCell ref="F20:M20"/>
    <mergeCell ref="C4:D4"/>
    <mergeCell ref="F19:M19"/>
  </mergeCells>
  <pageMargins left="0.70866141732283472" right="0.70866141732283472" top="0.74803149606299213" bottom="0.74803149606299213" header="0.31496062992125984" footer="0.31496062992125984"/>
  <pageSetup paperSize="9" orientation="landscape" r:id="rId2"/>
  <ignoredErrors>
    <ignoredError sqref="B6:B27 B28:B29" twoDigitTextYear="1"/>
  </ignoredErrors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34"/>
  <sheetViews>
    <sheetView showGridLines="0" zoomScaleNormal="100" workbookViewId="0"/>
  </sheetViews>
  <sheetFormatPr defaultColWidth="9.33203125" defaultRowHeight="11.5" x14ac:dyDescent="0.3"/>
  <cols>
    <col min="1" max="1" width="3.109375" style="1" customWidth="1"/>
    <col min="2" max="2" width="14.44140625" style="1" customWidth="1"/>
    <col min="3" max="3" width="24.44140625" style="1" customWidth="1"/>
    <col min="4" max="4" width="12.109375" style="1" customWidth="1"/>
    <col min="5" max="5" width="9.33203125" style="1"/>
    <col min="6" max="6" width="13" style="1" customWidth="1"/>
    <col min="7" max="7" width="11" style="1" customWidth="1"/>
    <col min="8" max="8" width="9.33203125" style="1"/>
    <col min="9" max="9" width="13.109375" style="1" customWidth="1"/>
    <col min="10" max="10" width="9.33203125" style="1"/>
    <col min="11" max="11" width="15.109375" style="1" customWidth="1"/>
    <col min="12" max="12" width="24.44140625" style="1" customWidth="1"/>
    <col min="13" max="13" width="10.77734375" style="1" customWidth="1"/>
    <col min="14" max="14" width="9.33203125" style="1"/>
    <col min="15" max="15" width="19.77734375" style="1" bestFit="1" customWidth="1"/>
    <col min="16" max="17" width="9.33203125" style="1"/>
    <col min="18" max="18" width="12.77734375" style="1" customWidth="1"/>
    <col min="19" max="16384" width="9.33203125" style="1"/>
  </cols>
  <sheetData>
    <row r="2" spans="2:18" ht="14" x14ac:dyDescent="0.35">
      <c r="B2" s="133" t="s">
        <v>104</v>
      </c>
      <c r="K2" s="133" t="s">
        <v>105</v>
      </c>
    </row>
    <row r="3" spans="2:18" ht="14" x14ac:dyDescent="0.35">
      <c r="B3" s="134"/>
      <c r="C3" s="134" t="s">
        <v>15</v>
      </c>
      <c r="D3" s="135" t="s">
        <v>106</v>
      </c>
      <c r="K3" s="134"/>
      <c r="L3" s="134" t="s">
        <v>15</v>
      </c>
      <c r="M3" s="135" t="s">
        <v>106</v>
      </c>
      <c r="Q3" s="7"/>
      <c r="R3" s="7"/>
    </row>
    <row r="4" spans="2:18" ht="14" x14ac:dyDescent="0.35">
      <c r="B4" s="25" t="s">
        <v>44</v>
      </c>
      <c r="C4" s="145">
        <v>48845424</v>
      </c>
      <c r="D4" s="147">
        <f>C4/C6</f>
        <v>0.23589147598857385</v>
      </c>
      <c r="F4" s="25"/>
      <c r="G4" s="25"/>
      <c r="K4" s="25" t="s">
        <v>44</v>
      </c>
      <c r="L4" s="25">
        <v>4752714</v>
      </c>
      <c r="M4" s="147">
        <f>L4/L6</f>
        <v>3.1688904063614076E-2</v>
      </c>
      <c r="Q4" s="7"/>
      <c r="R4" s="7"/>
    </row>
    <row r="5" spans="2:18" ht="14" x14ac:dyDescent="0.35">
      <c r="B5" s="138" t="s">
        <v>45</v>
      </c>
      <c r="C5" s="146">
        <v>158221931</v>
      </c>
      <c r="D5" s="140">
        <f>C5/C6</f>
        <v>0.76410852401142615</v>
      </c>
      <c r="F5" s="25"/>
      <c r="G5" s="25"/>
      <c r="K5" s="138" t="s">
        <v>45</v>
      </c>
      <c r="L5" s="139">
        <v>145227670</v>
      </c>
      <c r="M5" s="140">
        <f>L5/L6</f>
        <v>0.96831109593638587</v>
      </c>
      <c r="Q5" s="141"/>
      <c r="R5" s="141"/>
    </row>
    <row r="6" spans="2:18" ht="14" x14ac:dyDescent="0.35">
      <c r="B6" s="22" t="s">
        <v>59</v>
      </c>
      <c r="C6" s="145">
        <f>SUM(C4:C5)</f>
        <v>207067355</v>
      </c>
      <c r="D6" s="147">
        <v>1</v>
      </c>
      <c r="K6" s="22" t="s">
        <v>59</v>
      </c>
      <c r="L6" s="25">
        <f>SUM(L4:L5)</f>
        <v>149980384</v>
      </c>
      <c r="M6" s="147">
        <v>1</v>
      </c>
    </row>
    <row r="10" spans="2:18" ht="14" x14ac:dyDescent="0.35">
      <c r="B10" s="144" t="s">
        <v>107</v>
      </c>
      <c r="K10" s="148" t="s">
        <v>108</v>
      </c>
    </row>
    <row r="33" spans="4:4" x14ac:dyDescent="0.3">
      <c r="D33" s="198" t="s">
        <v>44</v>
      </c>
    </row>
    <row r="34" spans="4:4" x14ac:dyDescent="0.3">
      <c r="D34" s="198" t="s">
        <v>45</v>
      </c>
    </row>
  </sheetData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33"/>
  <sheetViews>
    <sheetView showGridLines="0" zoomScaleNormal="100" workbookViewId="0"/>
  </sheetViews>
  <sheetFormatPr defaultColWidth="9.33203125" defaultRowHeight="11.5" x14ac:dyDescent="0.3"/>
  <cols>
    <col min="1" max="1" width="3.6640625" style="1" customWidth="1"/>
    <col min="2" max="2" width="15.33203125" style="1" customWidth="1"/>
    <col min="3" max="3" width="22" style="1" customWidth="1"/>
    <col min="4" max="4" width="12.109375" style="1" customWidth="1"/>
    <col min="5" max="5" width="9.33203125" style="1"/>
    <col min="6" max="6" width="14.44140625" style="1" bestFit="1" customWidth="1"/>
    <col min="7" max="7" width="9.33203125" style="1"/>
    <col min="8" max="8" width="14.44140625" style="1" bestFit="1" customWidth="1"/>
    <col min="9" max="9" width="20.109375" style="1" customWidth="1"/>
    <col min="10" max="10" width="15" style="1" customWidth="1"/>
    <col min="11" max="11" width="22.44140625" style="1" customWidth="1"/>
    <col min="12" max="12" width="17" style="1" customWidth="1"/>
    <col min="13" max="13" width="9.33203125" style="1"/>
    <col min="14" max="14" width="14.77734375" style="1" customWidth="1"/>
    <col min="15" max="15" width="13.44140625" style="1" customWidth="1"/>
    <col min="16" max="16384" width="9.33203125" style="1"/>
  </cols>
  <sheetData>
    <row r="2" spans="2:15" ht="14" x14ac:dyDescent="0.35">
      <c r="B2" s="133" t="s">
        <v>104</v>
      </c>
      <c r="J2" s="133" t="s">
        <v>105</v>
      </c>
    </row>
    <row r="3" spans="2:15" ht="14" x14ac:dyDescent="0.35">
      <c r="B3" s="134"/>
      <c r="C3" s="135" t="s">
        <v>16</v>
      </c>
      <c r="D3" s="135" t="s">
        <v>106</v>
      </c>
      <c r="J3" s="134"/>
      <c r="K3" s="135" t="s">
        <v>16</v>
      </c>
      <c r="L3" s="135" t="s">
        <v>106</v>
      </c>
      <c r="N3" s="7"/>
    </row>
    <row r="4" spans="2:15" ht="14" x14ac:dyDescent="0.35">
      <c r="B4" s="136" t="s">
        <v>44</v>
      </c>
      <c r="C4" s="136">
        <v>14782421266</v>
      </c>
      <c r="D4" s="137">
        <f>C4/C6</f>
        <v>0.37402327303815097</v>
      </c>
      <c r="F4" s="7"/>
      <c r="H4" s="7"/>
      <c r="J4" s="136" t="s">
        <v>44</v>
      </c>
      <c r="K4" s="136">
        <v>9113176126</v>
      </c>
      <c r="L4" s="137">
        <f>K4/K6</f>
        <v>3.5011143935295079E-2</v>
      </c>
      <c r="N4" s="7"/>
      <c r="O4" s="7"/>
    </row>
    <row r="5" spans="2:15" ht="14" x14ac:dyDescent="0.35">
      <c r="B5" s="138" t="s">
        <v>45</v>
      </c>
      <c r="C5" s="139">
        <v>24740309889</v>
      </c>
      <c r="D5" s="140">
        <f>C5/C6</f>
        <v>0.62597672696184903</v>
      </c>
      <c r="F5" s="7"/>
      <c r="H5" s="7"/>
      <c r="J5" s="138" t="s">
        <v>45</v>
      </c>
      <c r="K5" s="139">
        <v>251180407621</v>
      </c>
      <c r="L5" s="140">
        <f>K5/K6</f>
        <v>0.96498885606470497</v>
      </c>
      <c r="N5" s="141"/>
      <c r="O5" s="7"/>
    </row>
    <row r="6" spans="2:15" ht="14.25" customHeight="1" x14ac:dyDescent="0.35">
      <c r="B6" s="142" t="s">
        <v>59</v>
      </c>
      <c r="C6" s="136">
        <f>SUM(C4:C5)</f>
        <v>39522731155</v>
      </c>
      <c r="D6" s="137">
        <v>1</v>
      </c>
      <c r="J6" s="142" t="s">
        <v>59</v>
      </c>
      <c r="K6" s="136">
        <f>SUM(K4:K5)</f>
        <v>260293583747</v>
      </c>
      <c r="L6" s="137">
        <v>1</v>
      </c>
    </row>
    <row r="10" spans="2:15" ht="14" x14ac:dyDescent="0.35">
      <c r="B10" s="143" t="s">
        <v>109</v>
      </c>
      <c r="J10" s="144" t="s">
        <v>110</v>
      </c>
    </row>
    <row r="32" spans="4:4" x14ac:dyDescent="0.3">
      <c r="D32" s="198" t="s">
        <v>44</v>
      </c>
    </row>
    <row r="33" spans="4:4" x14ac:dyDescent="0.3">
      <c r="D33" s="198" t="s">
        <v>45</v>
      </c>
    </row>
  </sheetData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K30"/>
  <sheetViews>
    <sheetView showGridLines="0" zoomScaleNormal="100" workbookViewId="0"/>
  </sheetViews>
  <sheetFormatPr defaultColWidth="9.33203125" defaultRowHeight="13" customHeight="1" x14ac:dyDescent="0.3"/>
  <cols>
    <col min="1" max="1" width="2.77734375" style="1" customWidth="1"/>
    <col min="2" max="2" width="25.33203125" style="1" customWidth="1"/>
    <col min="3" max="3" width="13.77734375" style="1" bestFit="1" customWidth="1"/>
    <col min="4" max="4" width="11.6640625" style="1" customWidth="1"/>
    <col min="5" max="5" width="19.109375" style="1" customWidth="1"/>
    <col min="6" max="6" width="12.44140625" style="1" customWidth="1"/>
    <col min="7" max="7" width="18.6640625" style="1" bestFit="1" customWidth="1"/>
    <col min="8" max="8" width="12.44140625" style="1" customWidth="1"/>
    <col min="9" max="9" width="14.44140625" style="1" bestFit="1" customWidth="1"/>
    <col min="10" max="10" width="12.109375" style="1" customWidth="1"/>
    <col min="11" max="16384" width="9.33203125" style="1"/>
  </cols>
  <sheetData>
    <row r="2" spans="2:11" ht="13" customHeight="1" x14ac:dyDescent="0.3">
      <c r="B2" s="32" t="s">
        <v>112</v>
      </c>
    </row>
    <row r="4" spans="2:11" ht="11.5" x14ac:dyDescent="0.3">
      <c r="B4" s="10" t="s">
        <v>52</v>
      </c>
      <c r="C4" s="11" t="s">
        <v>53</v>
      </c>
      <c r="D4" s="11" t="s">
        <v>106</v>
      </c>
      <c r="E4" s="11" t="s">
        <v>111</v>
      </c>
      <c r="F4" s="208" t="s">
        <v>106</v>
      </c>
      <c r="G4" s="109" t="s">
        <v>59</v>
      </c>
      <c r="H4" s="108" t="s">
        <v>106</v>
      </c>
      <c r="J4" s="110"/>
      <c r="K4" s="110"/>
    </row>
    <row r="5" spans="2:11" ht="13" customHeight="1" x14ac:dyDescent="0.3">
      <c r="B5" s="195" t="s">
        <v>46</v>
      </c>
      <c r="C5" s="13">
        <v>310846</v>
      </c>
      <c r="D5" s="111">
        <f>C5/C12</f>
        <v>1.9646201890937609E-3</v>
      </c>
      <c r="E5" s="13">
        <v>12212981</v>
      </c>
      <c r="F5" s="111">
        <f>E5/E12</f>
        <v>8.4095413773422098E-2</v>
      </c>
      <c r="G5" s="7">
        <f t="shared" ref="G5:G11" si="0">C5+E5</f>
        <v>12523827</v>
      </c>
      <c r="H5" s="9">
        <f>G5/G12</f>
        <v>4.1271522383712081E-2</v>
      </c>
      <c r="I5" s="7"/>
      <c r="J5" s="112"/>
      <c r="K5" s="112"/>
    </row>
    <row r="6" spans="2:11" ht="13" customHeight="1" x14ac:dyDescent="0.3">
      <c r="B6" s="195" t="s">
        <v>47</v>
      </c>
      <c r="C6" s="7">
        <v>15399716</v>
      </c>
      <c r="D6" s="9">
        <f>C6/C12</f>
        <v>9.7329844874665325E-2</v>
      </c>
      <c r="E6" s="13">
        <v>110767180</v>
      </c>
      <c r="F6" s="111">
        <f>E6/E12</f>
        <v>0.7627140199935728</v>
      </c>
      <c r="G6" s="7">
        <f t="shared" si="0"/>
        <v>126166896</v>
      </c>
      <c r="H6" s="9">
        <f>G6/G12</f>
        <v>0.41577545524602616</v>
      </c>
      <c r="I6" s="7"/>
      <c r="J6" s="112"/>
      <c r="K6" s="112"/>
    </row>
    <row r="7" spans="2:11" ht="13" customHeight="1" x14ac:dyDescent="0.3">
      <c r="B7" s="195" t="s">
        <v>9</v>
      </c>
      <c r="C7" s="7">
        <v>0</v>
      </c>
      <c r="D7" s="9">
        <v>0</v>
      </c>
      <c r="E7" s="13">
        <v>580313</v>
      </c>
      <c r="F7" s="111">
        <f>E7/E12</f>
        <v>3.9958845308197813E-3</v>
      </c>
      <c r="G7" s="7">
        <f t="shared" si="0"/>
        <v>580313</v>
      </c>
      <c r="H7" s="9">
        <f>G7/G12</f>
        <v>1.9123867623737623E-3</v>
      </c>
      <c r="I7" s="7"/>
      <c r="J7" s="112"/>
      <c r="K7" s="112"/>
    </row>
    <row r="8" spans="2:11" ht="13" customHeight="1" x14ac:dyDescent="0.3">
      <c r="B8" s="195" t="s">
        <v>48</v>
      </c>
      <c r="C8" s="13">
        <v>141795039</v>
      </c>
      <c r="D8" s="111">
        <f>C8/C12</f>
        <v>0.8961781600301667</v>
      </c>
      <c r="E8" s="13">
        <v>19578592</v>
      </c>
      <c r="F8" s="111">
        <f>E8/E12</f>
        <v>0.13481309725619092</v>
      </c>
      <c r="G8" s="7">
        <f t="shared" si="0"/>
        <v>161373631</v>
      </c>
      <c r="H8" s="9">
        <f>G8/G12</f>
        <v>0.53179714347358786</v>
      </c>
      <c r="I8" s="13"/>
      <c r="J8" s="7"/>
      <c r="K8" s="7"/>
    </row>
    <row r="9" spans="2:11" ht="13" customHeight="1" x14ac:dyDescent="0.3">
      <c r="B9" s="195" t="s">
        <v>49</v>
      </c>
      <c r="C9" s="7">
        <v>69463</v>
      </c>
      <c r="D9" s="111">
        <f>C9/C12</f>
        <v>4.3902257772343833E-4</v>
      </c>
      <c r="E9" s="13">
        <v>0</v>
      </c>
      <c r="F9" s="111">
        <v>0</v>
      </c>
      <c r="G9" s="7">
        <f t="shared" si="0"/>
        <v>69463</v>
      </c>
      <c r="H9" s="9">
        <f>G9/G12</f>
        <v>2.2891115945148334E-4</v>
      </c>
      <c r="I9" s="7"/>
      <c r="J9" s="7"/>
      <c r="K9" s="7"/>
    </row>
    <row r="10" spans="2:11" ht="13" customHeight="1" x14ac:dyDescent="0.3">
      <c r="B10" s="195" t="s">
        <v>50</v>
      </c>
      <c r="C10" s="7">
        <v>222503</v>
      </c>
      <c r="D10" s="111">
        <f>C10/C12</f>
        <v>1.4062715490433498E-3</v>
      </c>
      <c r="E10" s="13">
        <v>0</v>
      </c>
      <c r="F10" s="111">
        <v>0</v>
      </c>
      <c r="G10" s="7">
        <f t="shared" si="0"/>
        <v>222503</v>
      </c>
      <c r="H10" s="9">
        <f>G10/G12</f>
        <v>7.3324532069495127E-4</v>
      </c>
      <c r="I10" s="7"/>
      <c r="J10" s="7"/>
      <c r="K10" s="7"/>
    </row>
    <row r="11" spans="2:11" ht="13" customHeight="1" x14ac:dyDescent="0.3">
      <c r="B11" s="15" t="s">
        <v>51</v>
      </c>
      <c r="C11" s="113">
        <v>424364</v>
      </c>
      <c r="D11" s="114">
        <f>C11/C12</f>
        <v>2.6820807793073893E-3</v>
      </c>
      <c r="E11" s="16">
        <v>2088604</v>
      </c>
      <c r="F11" s="115">
        <f>E11/E12</f>
        <v>1.4381584445994348E-2</v>
      </c>
      <c r="G11" s="7">
        <f t="shared" si="0"/>
        <v>2512968</v>
      </c>
      <c r="H11" s="116">
        <f>G11/G12</f>
        <v>8.2813356541536522E-3</v>
      </c>
      <c r="I11" s="7"/>
      <c r="J11" s="7"/>
      <c r="K11" s="7"/>
    </row>
    <row r="12" spans="2:11" ht="13" customHeight="1" x14ac:dyDescent="0.3">
      <c r="B12" s="15" t="s">
        <v>59</v>
      </c>
      <c r="C12" s="113">
        <f>SUM(C5:C11)</f>
        <v>158221931</v>
      </c>
      <c r="D12" s="117">
        <v>1</v>
      </c>
      <c r="E12" s="16">
        <f>SUM(E5:E11)</f>
        <v>145227670</v>
      </c>
      <c r="F12" s="118">
        <v>1</v>
      </c>
      <c r="G12" s="119">
        <f>SUM(G5:G11)</f>
        <v>303449601</v>
      </c>
      <c r="H12" s="120">
        <v>1</v>
      </c>
      <c r="I12" s="7"/>
      <c r="J12" s="7"/>
      <c r="K12" s="7"/>
    </row>
    <row r="13" spans="2:11" ht="13" customHeight="1" x14ac:dyDescent="0.3">
      <c r="B13" s="17" t="s">
        <v>114</v>
      </c>
      <c r="C13" s="7"/>
      <c r="D13" s="7"/>
      <c r="E13" s="121"/>
      <c r="J13" s="7"/>
      <c r="K13" s="7"/>
    </row>
    <row r="14" spans="2:11" ht="13" customHeight="1" x14ac:dyDescent="0.3">
      <c r="B14" s="17" t="s">
        <v>65</v>
      </c>
      <c r="C14" s="7"/>
      <c r="D14" s="7"/>
      <c r="E14" s="7"/>
      <c r="J14" s="7"/>
      <c r="K14" s="7"/>
    </row>
    <row r="15" spans="2:11" ht="13" customHeight="1" x14ac:dyDescent="0.3">
      <c r="B15" s="17" t="s">
        <v>33</v>
      </c>
      <c r="C15" s="7"/>
      <c r="D15" s="7"/>
      <c r="E15" s="7"/>
      <c r="J15" s="7"/>
      <c r="K15" s="7"/>
    </row>
    <row r="16" spans="2:11" ht="13" customHeight="1" x14ac:dyDescent="0.3">
      <c r="J16" s="7"/>
      <c r="K16" s="7"/>
    </row>
    <row r="17" spans="2:11" ht="13" customHeight="1" x14ac:dyDescent="0.3">
      <c r="B17" s="32" t="s">
        <v>113</v>
      </c>
      <c r="I17" s="7"/>
      <c r="J17" s="7"/>
      <c r="K17" s="7"/>
    </row>
    <row r="18" spans="2:11" ht="13" customHeight="1" x14ac:dyDescent="0.3">
      <c r="I18" s="7"/>
      <c r="J18" s="7"/>
      <c r="K18" s="7"/>
    </row>
    <row r="19" spans="2:11" ht="11.5" x14ac:dyDescent="0.3">
      <c r="B19" s="10" t="s">
        <v>11</v>
      </c>
      <c r="C19" s="11" t="s">
        <v>53</v>
      </c>
      <c r="D19" s="11" t="s">
        <v>106</v>
      </c>
      <c r="E19" s="11" t="s">
        <v>111</v>
      </c>
      <c r="F19" s="11" t="s">
        <v>106</v>
      </c>
      <c r="G19" s="109" t="s">
        <v>59</v>
      </c>
      <c r="H19" s="108" t="s">
        <v>106</v>
      </c>
      <c r="I19" s="7"/>
      <c r="J19" s="7"/>
      <c r="K19" s="7"/>
    </row>
    <row r="20" spans="2:11" ht="13" customHeight="1" x14ac:dyDescent="0.3">
      <c r="B20" s="196" t="s">
        <v>46</v>
      </c>
      <c r="C20" s="121">
        <v>193723195</v>
      </c>
      <c r="D20" s="122">
        <f>C20/C27</f>
        <v>7.8302655006812546E-3</v>
      </c>
      <c r="E20" s="13">
        <v>11136673090</v>
      </c>
      <c r="F20" s="9">
        <f>E20/E27</f>
        <v>4.4337347787108676E-2</v>
      </c>
      <c r="G20" s="7">
        <f t="shared" ref="G20:G26" si="1">C20+E20</f>
        <v>11330396285</v>
      </c>
      <c r="H20" s="9">
        <f>G20/G27</f>
        <v>4.1063956296030435E-2</v>
      </c>
      <c r="I20" s="123"/>
      <c r="J20" s="7"/>
    </row>
    <row r="21" spans="2:11" ht="13" customHeight="1" x14ac:dyDescent="0.3">
      <c r="B21" s="196" t="s">
        <v>47</v>
      </c>
      <c r="C21" s="124">
        <v>3977188552</v>
      </c>
      <c r="D21" s="125">
        <f>C21/C27</f>
        <v>0.16075742663871528</v>
      </c>
      <c r="E21" s="126">
        <v>215496345007</v>
      </c>
      <c r="F21" s="125">
        <f>E21/E27</f>
        <v>0.85793453019694588</v>
      </c>
      <c r="G21" s="7">
        <f t="shared" si="1"/>
        <v>219473533559</v>
      </c>
      <c r="H21" s="9">
        <f>G21/G27</f>
        <v>0.79542245156363001</v>
      </c>
      <c r="I21" s="123"/>
    </row>
    <row r="22" spans="2:11" ht="13" customHeight="1" x14ac:dyDescent="0.3">
      <c r="B22" s="196" t="s">
        <v>9</v>
      </c>
      <c r="C22" s="7">
        <v>0</v>
      </c>
      <c r="D22" s="9">
        <f>C22/C27</f>
        <v>0</v>
      </c>
      <c r="E22" s="13">
        <v>3944915917</v>
      </c>
      <c r="F22" s="9">
        <f>E22/E27</f>
        <v>1.5705508062366026E-2</v>
      </c>
      <c r="G22" s="7">
        <f t="shared" si="1"/>
        <v>3944915917</v>
      </c>
      <c r="H22" s="9">
        <f>G22/G27</f>
        <v>1.4297280583351002E-2</v>
      </c>
      <c r="I22" s="9"/>
      <c r="J22" s="7"/>
    </row>
    <row r="23" spans="2:11" ht="13" customHeight="1" x14ac:dyDescent="0.3">
      <c r="B23" s="196" t="s">
        <v>48</v>
      </c>
      <c r="C23" s="13">
        <v>20159536033</v>
      </c>
      <c r="D23" s="111">
        <f>C23/C27</f>
        <v>0.81484573651049141</v>
      </c>
      <c r="E23" s="13">
        <v>12300865956</v>
      </c>
      <c r="F23" s="9">
        <f>E23/E27</f>
        <v>4.8972235026230534E-2</v>
      </c>
      <c r="G23" s="13">
        <f t="shared" si="1"/>
        <v>32460401989</v>
      </c>
      <c r="H23" s="9">
        <v>0.11749999999999999</v>
      </c>
      <c r="I23" s="123"/>
      <c r="J23" s="7"/>
    </row>
    <row r="24" spans="2:11" ht="13" customHeight="1" x14ac:dyDescent="0.3">
      <c r="B24" s="196" t="s">
        <v>49</v>
      </c>
      <c r="C24" s="7">
        <v>11004335</v>
      </c>
      <c r="D24" s="9">
        <f>C24/C27</f>
        <v>4.4479374144350275E-4</v>
      </c>
      <c r="E24" s="13">
        <v>0</v>
      </c>
      <c r="F24" s="9">
        <v>0</v>
      </c>
      <c r="G24" s="7">
        <f t="shared" si="1"/>
        <v>11004335</v>
      </c>
      <c r="H24" s="9">
        <v>1E-4</v>
      </c>
      <c r="I24" s="9"/>
      <c r="J24" s="7"/>
      <c r="K24" s="7"/>
    </row>
    <row r="25" spans="2:11" ht="13" customHeight="1" x14ac:dyDescent="0.3">
      <c r="B25" s="196" t="s">
        <v>50</v>
      </c>
      <c r="C25" s="7">
        <v>6174201</v>
      </c>
      <c r="D25" s="9">
        <f>C25/C27</f>
        <v>2.4956037445372358E-4</v>
      </c>
      <c r="E25" s="13">
        <v>0</v>
      </c>
      <c r="F25" s="9">
        <v>0</v>
      </c>
      <c r="G25" s="7">
        <f t="shared" si="1"/>
        <v>6174201</v>
      </c>
      <c r="H25" s="9">
        <v>1E-4</v>
      </c>
      <c r="I25" s="9"/>
      <c r="J25" s="7"/>
      <c r="K25" s="7"/>
    </row>
    <row r="26" spans="2:11" ht="13" customHeight="1" x14ac:dyDescent="0.3">
      <c r="B26" s="15" t="s">
        <v>51</v>
      </c>
      <c r="C26" s="127">
        <v>392683573</v>
      </c>
      <c r="D26" s="128">
        <f>C26/C27</f>
        <v>1.5872217234214774E-2</v>
      </c>
      <c r="E26" s="104">
        <v>8301607651</v>
      </c>
      <c r="F26" s="125">
        <f>E26/E27</f>
        <v>3.3050378927348877E-2</v>
      </c>
      <c r="G26" s="124">
        <f t="shared" si="1"/>
        <v>8694291224</v>
      </c>
      <c r="H26" s="125">
        <f>G26/G27</f>
        <v>3.1510106607652244E-2</v>
      </c>
      <c r="I26" s="111"/>
      <c r="J26" s="7"/>
    </row>
    <row r="27" spans="2:11" ht="13" customHeight="1" x14ac:dyDescent="0.3">
      <c r="B27" s="129" t="s">
        <v>59</v>
      </c>
      <c r="C27" s="113">
        <f>SUM(C20:C26)</f>
        <v>24740309889</v>
      </c>
      <c r="D27" s="117">
        <v>1</v>
      </c>
      <c r="E27" s="16">
        <f>SUM(E20:E26)</f>
        <v>251180407621</v>
      </c>
      <c r="F27" s="130">
        <v>1</v>
      </c>
      <c r="G27" s="131">
        <f>SUM(G20:G26)</f>
        <v>275920717510</v>
      </c>
      <c r="H27" s="130">
        <v>1</v>
      </c>
      <c r="I27" s="132"/>
    </row>
    <row r="28" spans="2:11" ht="13" customHeight="1" x14ac:dyDescent="0.3">
      <c r="B28" s="17" t="s">
        <v>114</v>
      </c>
      <c r="F28" s="9"/>
      <c r="G28" s="9"/>
    </row>
    <row r="29" spans="2:11" ht="13" customHeight="1" x14ac:dyDescent="0.3">
      <c r="B29" s="17" t="s">
        <v>65</v>
      </c>
    </row>
    <row r="30" spans="2:11" ht="13" customHeight="1" x14ac:dyDescent="0.3">
      <c r="B30" s="17" t="s">
        <v>33</v>
      </c>
    </row>
  </sheetData>
  <sortState ref="B25:H30">
    <sortCondition ref="G26:G30"/>
  </sortState>
  <customSheetViews>
    <customSheetView guid="{1C338248-5C2C-4A0B-8E41-C56ED2BBA321}" scale="140" showGridLines="0" fitToPage="1" topLeftCell="A16">
      <selection activeCell="F13" sqref="F13"/>
      <pageMargins left="0.70866141732283472" right="0.70866141732283472" top="0.74803149606299213" bottom="0.74803149606299213" header="0.31496062992125984" footer="0.31496062992125984"/>
      <pageSetup paperSize="9" orientation="landscape" r:id="rId1"/>
    </customSheetView>
  </customSheetViews>
  <pageMargins left="0.70866141732283472" right="0.70866141732283472" top="0.74803149606299213" bottom="0.74803149606299213" header="0.31496062992125984" footer="0.31496062992125984"/>
  <pageSetup paperSize="9" orientation="landscape" r:id="rId2"/>
  <ignoredErrors>
    <ignoredError sqref="G26 G5:G8 G11 G20:G22" 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6"/>
  <sheetViews>
    <sheetView showGridLines="0" zoomScaleNormal="100" workbookViewId="0"/>
  </sheetViews>
  <sheetFormatPr defaultColWidth="9.33203125" defaultRowHeight="13" customHeight="1" x14ac:dyDescent="0.3"/>
  <cols>
    <col min="1" max="1" width="2.77734375" style="1" customWidth="1"/>
    <col min="2" max="2" width="24.109375" style="1" customWidth="1"/>
    <col min="3" max="3" width="12.33203125" style="1" customWidth="1"/>
    <col min="4" max="4" width="14.6640625" style="1" customWidth="1"/>
    <col min="5" max="5" width="15.33203125" style="1" customWidth="1"/>
    <col min="6" max="6" width="14.6640625" style="1" customWidth="1"/>
    <col min="7" max="16384" width="9.33203125" style="1"/>
  </cols>
  <sheetData>
    <row r="2" spans="2:6" ht="13" customHeight="1" x14ac:dyDescent="0.35">
      <c r="B2" s="101" t="s">
        <v>116</v>
      </c>
    </row>
    <row r="4" spans="2:6" ht="13.15" customHeight="1" x14ac:dyDescent="0.3">
      <c r="B4" s="226" t="s">
        <v>115</v>
      </c>
      <c r="C4" s="228" t="s">
        <v>53</v>
      </c>
      <c r="D4" s="228"/>
      <c r="E4" s="223" t="s">
        <v>111</v>
      </c>
      <c r="F4" s="223"/>
    </row>
    <row r="5" spans="2:6" ht="23" x14ac:dyDescent="0.3">
      <c r="B5" s="227"/>
      <c r="C5" s="102" t="s">
        <v>15</v>
      </c>
      <c r="D5" s="102" t="s">
        <v>16</v>
      </c>
      <c r="E5" s="11" t="s">
        <v>15</v>
      </c>
      <c r="F5" s="11" t="s">
        <v>16</v>
      </c>
    </row>
    <row r="6" spans="2:6" ht="13" customHeight="1" x14ac:dyDescent="0.3">
      <c r="B6" s="196" t="s">
        <v>47</v>
      </c>
      <c r="C6" s="13">
        <v>9</v>
      </c>
      <c r="D6" s="13">
        <v>2324</v>
      </c>
      <c r="E6" s="7">
        <v>474</v>
      </c>
      <c r="F6" s="7">
        <v>921492</v>
      </c>
    </row>
    <row r="7" spans="2:6" ht="13" customHeight="1" x14ac:dyDescent="0.3">
      <c r="B7" s="196" t="s">
        <v>48</v>
      </c>
      <c r="C7" s="13">
        <v>64</v>
      </c>
      <c r="D7" s="13">
        <v>9155</v>
      </c>
      <c r="E7" s="7">
        <v>96</v>
      </c>
      <c r="F7" s="7">
        <v>60558</v>
      </c>
    </row>
    <row r="8" spans="2:6" ht="13" customHeight="1" x14ac:dyDescent="0.3">
      <c r="B8" s="15" t="s">
        <v>50</v>
      </c>
      <c r="C8" s="16">
        <v>10</v>
      </c>
      <c r="D8" s="16">
        <v>277</v>
      </c>
      <c r="E8" s="16">
        <v>0</v>
      </c>
      <c r="F8" s="16">
        <v>0</v>
      </c>
    </row>
    <row r="9" spans="2:6" ht="13" customHeight="1" x14ac:dyDescent="0.3">
      <c r="B9" s="103" t="s">
        <v>114</v>
      </c>
    </row>
    <row r="10" spans="2:6" ht="13" customHeight="1" x14ac:dyDescent="0.3">
      <c r="B10" s="17" t="s">
        <v>33</v>
      </c>
    </row>
    <row r="11" spans="2:6" ht="13" customHeight="1" x14ac:dyDescent="0.3">
      <c r="B11" s="17"/>
      <c r="C11" s="104"/>
    </row>
    <row r="12" spans="2:6" s="14" customFormat="1" ht="13" customHeight="1" x14ac:dyDescent="0.45">
      <c r="B12" s="105"/>
    </row>
    <row r="13" spans="2:6" s="14" customFormat="1" ht="13" customHeight="1" x14ac:dyDescent="0.3">
      <c r="B13" s="106"/>
    </row>
    <row r="14" spans="2:6" s="14" customFormat="1" ht="13" customHeight="1" x14ac:dyDescent="0.3">
      <c r="D14" s="107"/>
    </row>
    <row r="15" spans="2:6" ht="13" customHeight="1" x14ac:dyDescent="0.3">
      <c r="C15" s="14"/>
      <c r="D15" s="14"/>
      <c r="E15" s="14"/>
    </row>
    <row r="16" spans="2:6" ht="13" customHeight="1" x14ac:dyDescent="0.3">
      <c r="C16" s="14"/>
    </row>
  </sheetData>
  <customSheetViews>
    <customSheetView guid="{1C338248-5C2C-4A0B-8E41-C56ED2BBA321}" scale="130" showGridLines="0">
      <selection activeCell="B10" sqref="B10"/>
      <pageMargins left="0.70866141732283472" right="0.70866141732283472" top="0.74803149606299213" bottom="0.74803149606299213" header="0.31496062992125984" footer="0.31496062992125984"/>
      <pageSetup paperSize="9" orientation="landscape" r:id="rId1"/>
    </customSheetView>
  </customSheetViews>
  <mergeCells count="3">
    <mergeCell ref="B4:B5"/>
    <mergeCell ref="C4:D4"/>
    <mergeCell ref="E4:F4"/>
  </mergeCells>
  <pageMargins left="0.70866141732283472" right="0.70866141732283472" top="0.74803149606299213" bottom="0.74803149606299213" header="0.31496062992125984" footer="0.31496062992125984"/>
  <pageSetup paperSize="9" orientation="landscape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Y D A A B Q S w M E F A A C A A g A i W S J W C Z r l B O m A A A A 9 w A A A B I A H A B D b 2 5 m a W c v U G F j a 2 F n Z S 5 4 b W w g o h g A K K A U A A A A A A A A A A A A A A A A A A A A A A A A A A A A h Y 8 x D o I w G I W v Q r r T F k w U y U 8 Z X B w k M Z o Y 1 6 Z W a I R i 2 m K 5 m 4 N H 8 g p i F H V z f N / 7 h v f u 1 x v k f V M H F 2 m s a n W G I k x R I L V o D 0 q X G e r c M U x Q z m D N x Y m X M h h k b d P e H j J U O X d O C f H e Y z / B r S l J T G l E 9 s V q K y r Z c P S R 1 X 8 5 V N o 6 r o V E D H a v M S z G 8 y m O k o T O M A U y U i i U / h r x M P j Z / k B Y d L X r j G S V C Z c b I G M E 8 j 7 B H l B L A w Q U A A I A C A C J Z I l Y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i W S J W C i K R 7 g O A A A A E Q A A A B M A H A B G b 3 J t d W x h c y 9 T Z W N 0 a W 9 u M S 5 t I K I Y A C i g F A A A A A A A A A A A A A A A A A A A A A A A A A A A A C t O T S 7 J z M 9 T C I b Q h t Y A U E s B A i 0 A F A A C A A g A i W S J W C Z r l B O m A A A A 9 w A A A B I A A A A A A A A A A A A A A A A A A A A A A E N v b m Z p Z y 9 Q Y W N r Y W d l L n h t b F B L A Q I t A B Q A A g A I A I l k i V g P y u m r p A A A A O k A A A A T A A A A A A A A A A A A A A A A A P I A A A B b Q 2 9 u d G V u d F 9 U e X B l c 1 0 u e G 1 s U E s B A i 0 A F A A C A A g A i W S J W C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2 g A A A A E A A A D Q j J 3 f A R X R E Y x 6 A M B P w p f r A Q A A A P M 0 P 1 o 1 7 r F A n m j 8 u z g g t L Y A A A A A A g A A A A A A A 2 Y A A M A A A A A Q A A A A 5 R + b f v 9 e G y l n X M c w F G S H M w A A A A A E g A A A o A A A A B A A A A B F e 4 F B R s h I + E x m o t 6 U K v h 9 U A A A A I 2 E A x o k s Q J 8 l J 4 F D B Q + 4 u s u L v I c n J / 7 v e U s m L 2 M + b d s X 4 6 I J 1 Y z l U Q z y s U a k I z K z F a A / D D y F X 4 O 0 t 4 8 u s 7 v A K 2 E S / q 6 r h O V g 4 H c P b p a U Z b a F A A A A A S 3 k m x 9 r w 6 l c + O v W u o f / M i z A A E r < / D a t a M a s h u p > 
</file>

<file path=customXml/itemProps1.xml><?xml version="1.0" encoding="utf-8"?>
<ds:datastoreItem xmlns:ds="http://schemas.openxmlformats.org/officeDocument/2006/customXml" ds:itemID="{7A0D60F5-40CC-45B7-BA24-788205029F83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27</vt:i4>
      </vt:variant>
    </vt:vector>
  </HeadingPairs>
  <TitlesOfParts>
    <vt:vector size="27" baseType="lpstr">
      <vt:lpstr>Table 1</vt:lpstr>
      <vt:lpstr>Figure 1, 2, 3 and 4</vt:lpstr>
      <vt:lpstr>Figure 5</vt:lpstr>
      <vt:lpstr>Figure 6</vt:lpstr>
      <vt:lpstr>Figure 7</vt:lpstr>
      <vt:lpstr>Figure 8 and 10</vt:lpstr>
      <vt:lpstr>Figure 9 and 11</vt:lpstr>
      <vt:lpstr>Table 2 and 3</vt:lpstr>
      <vt:lpstr>Table 4</vt:lpstr>
      <vt:lpstr>Figure 12</vt:lpstr>
      <vt:lpstr>Figure 13</vt:lpstr>
      <vt:lpstr>Figure 14</vt:lpstr>
      <vt:lpstr>Figure 15</vt:lpstr>
      <vt:lpstr>Figure 16, 17 and 18</vt:lpstr>
      <vt:lpstr>Figure 19</vt:lpstr>
      <vt:lpstr>Figure 20</vt:lpstr>
      <vt:lpstr>Figure 21</vt:lpstr>
      <vt:lpstr>Figure 22</vt:lpstr>
      <vt:lpstr>Figure 23</vt:lpstr>
      <vt:lpstr>Figure 24</vt:lpstr>
      <vt:lpstr>Figure 25</vt:lpstr>
      <vt:lpstr>Table 5</vt:lpstr>
      <vt:lpstr>Figure 26</vt:lpstr>
      <vt:lpstr>Figure 27</vt:lpstr>
      <vt:lpstr>Table 6 </vt:lpstr>
      <vt:lpstr>Table 7</vt:lpstr>
      <vt:lpstr>Table 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Svjetlana Čolak</dc:creator>
  <cp:lastModifiedBy>Svjetlana Čolak</cp:lastModifiedBy>
  <cp:lastPrinted>2023-04-26T12:11:20Z</cp:lastPrinted>
  <dcterms:created xsi:type="dcterms:W3CDTF">2016-02-25T14:37:25Z</dcterms:created>
  <dcterms:modified xsi:type="dcterms:W3CDTF">2024-10-30T10:44:45Z</dcterms:modified>
</cp:coreProperties>
</file>