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CT\"/>
    </mc:Choice>
  </mc:AlternateContent>
  <bookViews>
    <workbookView xWindow="90" yWindow="120" windowWidth="11220" windowHeight="8940"/>
  </bookViews>
  <sheets>
    <sheet name="total number of trans" sheetId="1" r:id="rId1"/>
  </sheets>
  <calcPr calcId="162913"/>
</workbook>
</file>

<file path=xl/calcChain.xml><?xml version="1.0" encoding="utf-8"?>
<calcChain xmlns="http://schemas.openxmlformats.org/spreadsheetml/2006/main">
  <c r="P13" i="1" l="1"/>
  <c r="U18" i="1" l="1"/>
  <c r="M8" i="1" l="1"/>
  <c r="L8" i="1" s="1"/>
  <c r="M9" i="1"/>
  <c r="L9" i="1" s="1"/>
  <c r="M10" i="1"/>
  <c r="L10" i="1" s="1"/>
  <c r="M11" i="1"/>
  <c r="L11" i="1" s="1"/>
  <c r="M7" i="1"/>
  <c r="L7" i="1" s="1"/>
  <c r="T11" i="1" l="1"/>
  <c r="S11" i="1"/>
  <c r="R11" i="1"/>
  <c r="Q11" i="1"/>
  <c r="T18" i="1"/>
  <c r="S18" i="1"/>
  <c r="R18" i="1"/>
  <c r="Q18" i="1"/>
  <c r="Q17" i="1"/>
  <c r="T16" i="1"/>
  <c r="S16" i="1"/>
  <c r="R16" i="1"/>
  <c r="Q16" i="1"/>
  <c r="J7" i="1" l="1"/>
  <c r="D7" i="1" l="1"/>
  <c r="F7" i="1"/>
  <c r="H7" i="1"/>
  <c r="N7" i="1" l="1"/>
  <c r="H8" i="1"/>
  <c r="D8" i="1" l="1"/>
  <c r="F8" i="1"/>
  <c r="J8" i="1"/>
  <c r="D9" i="1"/>
  <c r="N8" i="1" l="1"/>
  <c r="H9" i="1"/>
  <c r="F9" i="1"/>
  <c r="J9" i="1"/>
  <c r="J10" i="1"/>
  <c r="D10" i="1"/>
  <c r="N9" i="1" l="1"/>
  <c r="F10" i="1"/>
  <c r="H10" i="1"/>
  <c r="J11" i="1"/>
  <c r="N10" i="1" l="1"/>
  <c r="F11" i="1"/>
  <c r="D11" i="1"/>
  <c r="H11" i="1"/>
  <c r="T17" i="1"/>
  <c r="T13" i="1"/>
  <c r="O11" i="1" l="1"/>
  <c r="N11" i="1"/>
  <c r="P11" i="1"/>
  <c r="P17" i="1"/>
  <c r="P18" i="1"/>
  <c r="S17" i="1"/>
  <c r="R17" i="1"/>
  <c r="S13" i="1"/>
  <c r="R13" i="1"/>
  <c r="Q13" i="1"/>
</calcChain>
</file>

<file path=xl/sharedStrings.xml><?xml version="1.0" encoding="utf-8"?>
<sst xmlns="http://schemas.openxmlformats.org/spreadsheetml/2006/main" count="33" uniqueCount="17">
  <si>
    <t>2020.</t>
  </si>
  <si>
    <t>2021.</t>
  </si>
  <si>
    <t>2022.</t>
  </si>
  <si>
    <t>2023.*</t>
  </si>
  <si>
    <t>2024.</t>
  </si>
  <si>
    <t>EuroNCS-SCT - total number of payment transactions by clearing cycles</t>
  </si>
  <si>
    <t>Year</t>
  </si>
  <si>
    <t>1st cycle</t>
  </si>
  <si>
    <t>2nd cycle</t>
  </si>
  <si>
    <t>3rd cycle</t>
  </si>
  <si>
    <t>4th cycle</t>
  </si>
  <si>
    <t>5th cycle</t>
  </si>
  <si>
    <t>Total</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</si>
  <si>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</si>
  <si>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</si>
  <si>
    <t>Volume</t>
  </si>
  <si>
    <t>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</si>
</sst>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u/>
      <sz val="8"/>
      <color theme="10"/>
      <name val="Arial"/>
      <family val="2"/>
      <charset val="238"/>
    </font>
    <font>
      <b/>
      <sz val="8"/>
      <color theme="1"/>
      <name val="Arial"/>
      <family val="2"/>
      <charset val="238"/>
    </font>
    <font>
      <sz val="7"/>
      <color theme="1"/>
      <name val="Arial"/>
      <family val="2"/>
      <charset val="238"/>
    </font>
    <font>
      <b/>
      <sz val="11"/>
      <color theme="1"/>
      <name val="Calibri"/>
      <family val="2"/>
      <charset val="238"/>
      <scheme val="minor"/>
    </font>
    <font>
      <sz val="8"/>
      <color rgb="FFFF0000"/>
      <name val="Arial"/>
      <family val="2"/>
      <charset val="238"/>
    </font>
    <font>
      <sz val="8"/>
      <color theme="0"/>
      <name val="Arial"/>
      <family val="2"/>
      <charset val="238"/>
    </font>
    <font>
      <b/>
      <sz val="8"/>
      <color theme="0"/>
      <name val="Arial"/>
      <family val="2"/>
      <charset val="238"/>
    </font>
  </fonts>
  <fills count="2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40">
    <xf numFmtId="164" fontId="0" fillId="0" borderId="0" applyNumberFormat="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164" fontId="9"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7" fillId="0" borderId="0" applyNumberFormat="0" applyFill="0" applyBorder="0" applyAlignment="0" applyProtection="0"/>
    <xf numFmtId="0" fontId="2" fillId="0" borderId="0" applyNumberFormat="0" applyFill="0" applyAlignment="0" applyProtection="0"/>
    <xf numFmtId="0" fontId="8" fillId="0" borderId="2" applyNumberFormat="0" applyFill="0" applyAlignment="0" applyProtection="0"/>
    <xf numFmtId="0" fontId="8" fillId="0" borderId="0" applyNumberFormat="0" applyFill="0" applyBorder="0" applyAlignment="0" applyProtection="0"/>
    <xf numFmtId="0" fontId="2" fillId="0" borderId="0"/>
    <xf numFmtId="9" fontId="1" fillId="0" borderId="0" applyFont="0" applyFill="0" applyBorder="0" applyAlignment="0" applyProtection="0"/>
    <xf numFmtId="0" fontId="12" fillId="0" borderId="3" applyNumberFormat="0" applyFill="0" applyAlignment="0" applyProtection="0"/>
    <xf numFmtId="164" fontId="10" fillId="0" borderId="0" applyNumberFormat="0" applyFill="0" applyBorder="0" applyAlignment="0" applyProtection="0"/>
    <xf numFmtId="164" fontId="11" fillId="0" borderId="0" applyNumberFormat="0" applyFill="0" applyBorder="0" applyAlignment="0" applyProtection="0"/>
    <xf numFmtId="164" fontId="6" fillId="0" borderId="1" applyNumberFormat="0" applyFont="0" applyFill="0" applyAlignment="0" applyProtection="0"/>
    <xf numFmtId="164" fontId="10" fillId="0" borderId="1" applyNumberFormat="0" applyFill="0" applyAlignment="0" applyProtection="0"/>
    <xf numFmtId="164" fontId="10" fillId="0" borderId="4" applyNumberFormat="0" applyFill="0" applyAlignment="0" applyProtection="0"/>
    <xf numFmtId="164" fontId="6" fillId="0" borderId="4" applyNumberFormat="0" applyFill="0" applyAlignment="0" applyProtection="0"/>
    <xf numFmtId="164" fontId="10" fillId="0" borderId="5" applyNumberFormat="0" applyProtection="0">
      <alignment horizontal="right" vertical="center" wrapText="1"/>
    </xf>
  </cellStyleXfs>
  <cellXfs count="54">
    <xf numFmtId="0" fontId="0" fillId="0" borderId="0" xfId="0" applyNumberFormat="1"/>
    <xf numFmtId="3" fontId="3" fillId="0" borderId="0" xfId="30" applyNumberFormat="1" applyFont="1" applyFill="1" applyBorder="1" applyAlignment="1">
      <alignment vertical="center"/>
    </xf>
    <xf numFmtId="10" fontId="14" fillId="0" borderId="0" xfId="0" applyNumberFormat="1" applyFont="1" applyFill="1" applyBorder="1" applyAlignment="1">
      <alignment vertical="center"/>
    </xf>
    <xf numFmtId="0" fontId="3" fillId="0" borderId="0" xfId="0" applyNumberFormat="1" applyFont="1" applyBorder="1" applyAlignment="1">
      <alignment vertical="center"/>
    </xf>
    <xf numFmtId="0" fontId="13" fillId="0" borderId="0" xfId="0" applyNumberFormat="1" applyFont="1" applyBorder="1" applyAlignment="1">
      <alignment vertical="center"/>
    </xf>
    <xf numFmtId="10" fontId="3" fillId="0" borderId="0" xfId="31" applyNumberFormat="1" applyFont="1" applyFill="1" applyBorder="1" applyAlignment="1">
      <alignment vertical="center"/>
    </xf>
    <xf numFmtId="0" fontId="14" fillId="0" borderId="0" xfId="0" applyNumberFormat="1" applyFont="1" applyBorder="1" applyAlignment="1">
      <alignment vertical="center"/>
    </xf>
    <xf numFmtId="10" fontId="3" fillId="0" borderId="0" xfId="0" applyNumberFormat="1" applyFont="1" applyBorder="1" applyAlignment="1">
      <alignment vertical="center"/>
    </xf>
    <xf numFmtId="4" fontId="10" fillId="0" borderId="5" xfId="39" applyNumberFormat="1">
      <alignment horizontal="right" vertical="center" wrapText="1"/>
    </xf>
    <xf numFmtId="3" fontId="6" fillId="0" borderId="4" xfId="38" applyNumberFormat="1" applyFill="1" applyAlignment="1">
      <alignment vertical="center"/>
    </xf>
    <xf numFmtId="10" fontId="6" fillId="0" borderId="4" xfId="38" applyNumberFormat="1" applyFill="1" applyAlignment="1">
      <alignment vertical="center"/>
    </xf>
    <xf numFmtId="0" fontId="7" fillId="0" borderId="0" xfId="26" applyNumberFormat="1" applyBorder="1" applyAlignment="1">
      <alignment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4" fontId="10" fillId="26" borderId="5" xfId="39" applyNumberFormat="1" applyFill="1">
      <alignment horizontal="right" vertical="center" wrapText="1"/>
    </xf>
    <xf numFmtId="3" fontId="3" fillId="26" borderId="0" xfId="30" applyNumberFormat="1" applyFont="1" applyFill="1" applyBorder="1" applyAlignment="1">
      <alignment vertical="center"/>
    </xf>
    <xf numFmtId="10" fontId="3" fillId="26" borderId="0" xfId="31" applyNumberFormat="1" applyFont="1" applyFill="1" applyBorder="1" applyAlignment="1">
      <alignment vertical="center"/>
    </xf>
    <xf numFmtId="3" fontId="6" fillId="26" borderId="4" xfId="38" applyNumberFormat="1" applyFill="1" applyAlignment="1">
      <alignment vertical="center"/>
    </xf>
    <xf numFmtId="10" fontId="6" fillId="26" borderId="4" xfId="38" applyNumberFormat="1" applyFill="1" applyAlignment="1">
      <alignment vertical="center"/>
    </xf>
    <xf numFmtId="3" fontId="3" fillId="26" borderId="0" xfId="31" applyNumberFormat="1" applyFont="1" applyFill="1" applyBorder="1" applyAlignment="1">
      <alignment vertical="center"/>
    </xf>
    <xf numFmtId="1" fontId="3" fillId="0" borderId="0" xfId="30" applyNumberFormat="1" applyFont="1" applyFill="1" applyBorder="1" applyAlignment="1">
      <alignment horizontal="left" vertical="center"/>
    </xf>
    <xf numFmtId="1" fontId="0" fillId="0" borderId="4" xfId="38" applyNumberFormat="1" applyFont="1" applyFill="1" applyAlignment="1">
      <alignment horizontal="left" vertical="center"/>
    </xf>
    <xf numFmtId="0" fontId="14" fillId="27" borderId="0" xfId="0" applyNumberFormat="1" applyFont="1" applyFill="1" applyBorder="1" applyAlignment="1">
      <alignment vertical="center"/>
    </xf>
    <xf numFmtId="4" fontId="15" fillId="27" borderId="0" xfId="30" applyNumberFormat="1" applyFont="1" applyFill="1" applyBorder="1" applyAlignment="1">
      <alignment vertical="center"/>
    </xf>
    <xf numFmtId="1" fontId="15" fillId="27" borderId="0" xfId="30" applyNumberFormat="1" applyFont="1" applyFill="1" applyBorder="1" applyAlignment="1">
      <alignment horizontal="center" vertical="center"/>
    </xf>
    <xf numFmtId="3" fontId="14" fillId="27" borderId="0" xfId="30" applyNumberFormat="1" applyFont="1" applyFill="1" applyBorder="1" applyAlignment="1">
      <alignment vertical="center"/>
    </xf>
    <xf numFmtId="1" fontId="14" fillId="27" borderId="0" xfId="0" applyNumberFormat="1" applyFont="1" applyFill="1"/>
    <xf numFmtId="3" fontId="14" fillId="27" borderId="0" xfId="0" applyNumberFormat="1" applyFont="1" applyFill="1"/>
    <xf numFmtId="0" fontId="14" fillId="27" borderId="0" xfId="0" applyNumberFormat="1" applyFont="1" applyFill="1"/>
    <xf numFmtId="3" fontId="14" fillId="27" borderId="0" xfId="0" applyNumberFormat="1" applyFont="1" applyFill="1" applyBorder="1" applyAlignment="1">
      <alignment vertical="center"/>
    </xf>
    <xf numFmtId="10" fontId="14" fillId="0" borderId="0" xfId="0" applyNumberFormat="1" applyFont="1"/>
    <xf numFmtId="3" fontId="6" fillId="0" borderId="0" xfId="38" applyNumberFormat="1" applyFill="1" applyBorder="1" applyAlignment="1">
      <alignment vertical="center"/>
    </xf>
    <xf numFmtId="10" fontId="6" fillId="0" borderId="0" xfId="38" applyNumberFormat="1" applyFill="1" applyBorder="1" applyAlignment="1">
      <alignment vertical="center"/>
    </xf>
    <xf numFmtId="3" fontId="6" fillId="26" borderId="0" xfId="38" applyNumberFormat="1" applyFill="1" applyBorder="1" applyAlignment="1">
      <alignment vertical="center"/>
    </xf>
    <xf numFmtId="10" fontId="6" fillId="26" borderId="0" xfId="38" applyNumberFormat="1" applyFill="1" applyBorder="1" applyAlignment="1">
      <alignment vertical="center"/>
    </xf>
    <xf numFmtId="10" fontId="13" fillId="0" borderId="0" xfId="0" applyNumberFormat="1" applyFont="1" applyFill="1" applyBorder="1" applyAlignment="1">
      <alignment vertical="center"/>
    </xf>
    <xf numFmtId="3" fontId="3" fillId="0" borderId="0" xfId="0" applyNumberFormat="1" applyFont="1" applyBorder="1" applyAlignment="1">
      <alignment vertical="center"/>
    </xf>
    <xf numFmtId="0" fontId="3" fillId="0" borderId="0" xfId="0" applyNumberFormat="1" applyFont="1"/>
    <xf numFmtId="3" fontId="3" fillId="0" borderId="0" xfId="31" applyNumberFormat="1" applyFont="1" applyFill="1" applyBorder="1" applyAlignment="1">
      <alignment vertical="center"/>
    </xf>
    <xf numFmtId="3" fontId="6" fillId="0" borderId="4" xfId="38" applyNumberFormat="1" applyFill="1" applyBorder="1" applyAlignment="1">
      <alignment vertical="center"/>
    </xf>
    <xf numFmtId="10" fontId="3" fillId="0" borderId="4" xfId="31" applyNumberFormat="1" applyFont="1" applyFill="1" applyBorder="1" applyAlignment="1">
      <alignment vertical="center"/>
    </xf>
    <xf numFmtId="9" fontId="3" fillId="26" borderId="0" xfId="31" applyNumberFormat="1" applyFont="1" applyFill="1" applyBorder="1" applyAlignment="1">
      <alignment vertical="center"/>
    </xf>
    <xf numFmtId="3" fontId="3" fillId="26" borderId="4" xfId="30" applyNumberFormat="1" applyFont="1" applyFill="1" applyBorder="1" applyAlignment="1">
      <alignment vertical="center"/>
    </xf>
    <xf numFmtId="9" fontId="3" fillId="26" borderId="4" xfId="31" applyNumberFormat="1" applyFont="1" applyFill="1" applyBorder="1" applyAlignment="1">
      <alignment vertical="center"/>
    </xf>
    <xf numFmtId="10" fontId="14" fillId="0" borderId="0" xfId="0" applyNumberFormat="1" applyFont="1" applyBorder="1" applyAlignment="1">
      <alignment vertical="center"/>
    </xf>
    <xf numFmtId="10" fontId="14" fillId="27" borderId="0" xfId="0" applyNumberFormat="1" applyFont="1" applyFill="1" applyBorder="1" applyAlignment="1">
      <alignment vertical="center"/>
    </xf>
    <xf numFmtId="0" fontId="3" fillId="0" borderId="0" xfId="0" applyNumberFormat="1" applyFont="1" applyBorder="1" applyAlignment="1">
      <alignment horizontal="left" vertical="top" wrapText="1"/>
    </xf>
    <xf numFmtId="4" fontId="10" fillId="26" borderId="5" xfId="39" applyNumberFormat="1" applyFill="1" applyAlignment="1">
      <alignment horizontal="center" vertical="center" wrapText="1"/>
    </xf>
    <xf numFmtId="4" fontId="10" fillId="0" borderId="6" xfId="39" applyNumberFormat="1" applyBorder="1" applyAlignment="1">
      <alignment horizontal="left" vertical="center" wrapText="1"/>
    </xf>
    <xf numFmtId="4" fontId="10" fillId="0" borderId="4" xfId="39" applyNumberFormat="1" applyBorder="1" applyAlignment="1">
      <alignment horizontal="left" vertical="center" wrapText="1"/>
    </xf>
    <xf numFmtId="4" fontId="10" fillId="0" borderId="5" xfId="39" applyNumberFormat="1" applyAlignment="1">
      <alignment horizontal="center" vertical="center" wrapText="1"/>
    </xf>
    <xf numFmtId="4" fontId="10" fillId="0" borderId="5" xfId="39" applyNumberFormat="1" applyFill="1" applyAlignment="1">
      <alignment horizontal="center" vertical="center" wrapText="1"/>
    </xf>
  </cellXfs>
  <cellStyles count="40">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Hiperveza" xfId="19" builtinId="8" customBuiltin="1"/>
    <cellStyle name="Isticanje1" xfId="20" builtinId="29" customBuiltin="1"/>
    <cellStyle name="Isticanje2" xfId="21" builtinId="33" customBuiltin="1"/>
    <cellStyle name="Isticanje3" xfId="22" builtinId="37" customBuiltin="1"/>
    <cellStyle name="Isticanje4" xfId="23" builtinId="41" customBuiltin="1"/>
    <cellStyle name="Isticanje5" xfId="24" builtinId="45" customBuiltin="1"/>
    <cellStyle name="Isticanje6" xfId="25" builtinId="49" customBuiltin="1"/>
    <cellStyle name="Međunaslov u tablici" xfId="33"/>
    <cellStyle name="Napomene" xfId="34"/>
    <cellStyle name="Naslov 1" xfId="26" builtinId="16" customBuiltin="1"/>
    <cellStyle name="Naslov 2" xfId="27" builtinId="17" customBuiltin="1"/>
    <cellStyle name="Naslov 3" xfId="28" builtinId="18" customBuiltin="1"/>
    <cellStyle name="Naslov 4" xfId="29" builtinId="19" customBuiltin="1"/>
    <cellStyle name="Normalno" xfId="0" builtinId="0" customBuiltin="1"/>
    <cellStyle name="Obično_List1" xfId="30"/>
    <cellStyle name="Postotak" xfId="31" builtinId="5"/>
    <cellStyle name="Tanka linija ispod" xfId="35"/>
    <cellStyle name="Ukupni zbroj" xfId="32" builtinId="25" customBuiltin="1"/>
    <cellStyle name="Ukupno" xfId="36"/>
    <cellStyle name="Ukupno - zadnji redak" xfId="37"/>
    <cellStyle name="Zadnji redak" xfId="38"/>
    <cellStyle name="Zaglavlje" xfI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EuroNCS-SCT - total number of payment transactions by clearing cycles</a:t>
            </a:r>
            <a:endParaRPr lang="hr-HR" sz="850">
              <a:effectLst/>
            </a:endParaRPr>
          </a:p>
        </c:rich>
      </c:tx>
      <c:layout>
        <c:manualLayout>
          <c:xMode val="edge"/>
          <c:yMode val="edge"/>
          <c:x val="0.24232954545454544"/>
          <c:y val="2.1132291666666674E-2"/>
        </c:manualLayout>
      </c:layout>
      <c:overlay val="0"/>
      <c:spPr>
        <a:noFill/>
        <a:ln w="25400">
          <a:noFill/>
        </a:ln>
      </c:spPr>
    </c:title>
    <c:autoTitleDeleted val="0"/>
    <c:plotArea>
      <c:layout>
        <c:manualLayout>
          <c:layoutTarget val="inner"/>
          <c:xMode val="edge"/>
          <c:yMode val="edge"/>
          <c:x val="0.17456363636363639"/>
          <c:y val="0.12359722222222227"/>
          <c:w val="0.80544772727272718"/>
          <c:h val="0.67238958333333365"/>
        </c:manualLayout>
      </c:layout>
      <c:lineChart>
        <c:grouping val="standard"/>
        <c:varyColors val="0"/>
        <c:ser>
          <c:idx val="4"/>
          <c:order val="3"/>
          <c:tx>
            <c:strRef>
              <c:f>'total number of trans'!$P$18</c:f>
              <c:strCache>
                <c:ptCount val="1"/>
                <c:pt idx="0">
                  <c:v>2024.</c:v>
                </c:pt>
              </c:strCache>
            </c:strRef>
          </c:tx>
          <c:spPr>
            <a:ln w="19050">
              <a:solidFill>
                <a:srgbClr val="FF0000"/>
              </a:solidFill>
              <a:prstDash val="solid"/>
            </a:ln>
          </c:spPr>
          <c:marker>
            <c:symbol val="none"/>
          </c:marker>
          <c:cat>
            <c:strRef>
              <c:f>'total number of trans'!$Q$10:$U$10</c:f>
              <c:strCache>
                <c:ptCount val="5"/>
                <c:pt idx="0">
                  <c:v>1st cycle</c:v>
                </c:pt>
                <c:pt idx="1">
                  <c:v>2nd cycle</c:v>
                </c:pt>
                <c:pt idx="2">
                  <c:v>3rd cycle</c:v>
                </c:pt>
                <c:pt idx="3">
                  <c:v>4th cycle</c:v>
                </c:pt>
                <c:pt idx="4">
                  <c:v>5th cycle</c:v>
                </c:pt>
              </c:strCache>
            </c:strRef>
          </c:cat>
          <c:val>
            <c:numRef>
              <c:f>'total number of trans'!$Q$18:$U$18</c:f>
              <c:numCache>
                <c:formatCode>#,##0</c:formatCode>
                <c:ptCount val="5"/>
                <c:pt idx="0">
                  <c:v>71157755</c:v>
                </c:pt>
                <c:pt idx="1">
                  <c:v>70557604</c:v>
                </c:pt>
                <c:pt idx="2">
                  <c:v>72624812</c:v>
                </c:pt>
                <c:pt idx="3">
                  <c:v>31471888</c:v>
                </c:pt>
                <c:pt idx="4">
                  <c:v>3883260</c:v>
                </c:pt>
              </c:numCache>
            </c:numRef>
          </c:val>
          <c:smooth val="0"/>
          <c:extLst>
            <c:ext xmlns:c16="http://schemas.microsoft.com/office/drawing/2014/chart" uri="{C3380CC4-5D6E-409C-BE32-E72D297353CC}">
              <c16:uniqueId val="{00000000-00D3-4019-8A21-CADEB0A35C94}"/>
            </c:ext>
          </c:extLst>
        </c:ser>
        <c:ser>
          <c:idx val="3"/>
          <c:order val="4"/>
          <c:tx>
            <c:strRef>
              <c:f>'total number of trans'!$P$17</c:f>
              <c:strCache>
                <c:ptCount val="1"/>
                <c:pt idx="0">
                  <c:v>2023.*</c:v>
                </c:pt>
              </c:strCache>
            </c:strRef>
          </c:tx>
          <c:spPr>
            <a:ln w="19050">
              <a:solidFill>
                <a:srgbClr val="00B050"/>
              </a:solidFill>
              <a:prstDash val="solid"/>
            </a:ln>
          </c:spPr>
          <c:marker>
            <c:symbol val="none"/>
          </c:marker>
          <c:cat>
            <c:strRef>
              <c:f>'total number of trans'!$Q$10:$U$10</c:f>
              <c:strCache>
                <c:ptCount val="5"/>
                <c:pt idx="0">
                  <c:v>1st cycle</c:v>
                </c:pt>
                <c:pt idx="1">
                  <c:v>2nd cycle</c:v>
                </c:pt>
                <c:pt idx="2">
                  <c:v>3rd cycle</c:v>
                </c:pt>
                <c:pt idx="3">
                  <c:v>4th cycle</c:v>
                </c:pt>
                <c:pt idx="4">
                  <c:v>5th cycle</c:v>
                </c:pt>
              </c:strCache>
            </c:strRef>
          </c:cat>
          <c:val>
            <c:numRef>
              <c:f>'total number of trans'!$Q$17:$U$17</c:f>
              <c:numCache>
                <c:formatCode>#,##0</c:formatCode>
                <c:ptCount val="5"/>
                <c:pt idx="0">
                  <c:v>76954131</c:v>
                </c:pt>
                <c:pt idx="1">
                  <c:v>60919297</c:v>
                </c:pt>
                <c:pt idx="2">
                  <c:v>76008383</c:v>
                </c:pt>
                <c:pt idx="3">
                  <c:v>25999601</c:v>
                </c:pt>
              </c:numCache>
            </c:numRef>
          </c:val>
          <c:smooth val="0"/>
          <c:extLst>
            <c:ext xmlns:c16="http://schemas.microsoft.com/office/drawing/2014/chart" uri="{C3380CC4-5D6E-409C-BE32-E72D297353CC}">
              <c16:uniqueId val="{00000001-00D3-4019-8A21-CADEB0A35C94}"/>
            </c:ext>
          </c:extLst>
        </c:ser>
        <c:dLbls>
          <c:showLegendKey val="0"/>
          <c:showVal val="0"/>
          <c:showCatName val="0"/>
          <c:showSerName val="0"/>
          <c:showPercent val="0"/>
          <c:showBubbleSize val="0"/>
        </c:dLbls>
        <c:marker val="1"/>
        <c:smooth val="0"/>
        <c:axId val="411591328"/>
        <c:axId val="411594688"/>
      </c:lineChart>
      <c:lineChart>
        <c:grouping val="standard"/>
        <c:varyColors val="0"/>
        <c:ser>
          <c:idx val="2"/>
          <c:order val="0"/>
          <c:tx>
            <c:strRef>
              <c:f>'total number of trans'!$P$16</c:f>
              <c:strCache>
                <c:ptCount val="1"/>
                <c:pt idx="0">
                  <c:v>2022.</c:v>
                </c:pt>
              </c:strCache>
            </c:strRef>
          </c:tx>
          <c:spPr>
            <a:ln w="19050">
              <a:solidFill>
                <a:schemeClr val="accent6">
                  <a:lumMod val="75000"/>
                </a:schemeClr>
              </a:solidFill>
              <a:prstDash val="solid"/>
            </a:ln>
          </c:spPr>
          <c:marker>
            <c:symbol val="none"/>
          </c:marker>
          <c:cat>
            <c:strRef>
              <c:f>'total number of trans'!$Q$10:$U$10</c:f>
              <c:strCache>
                <c:ptCount val="5"/>
                <c:pt idx="0">
                  <c:v>1st cycle</c:v>
                </c:pt>
                <c:pt idx="1">
                  <c:v>2nd cycle</c:v>
                </c:pt>
                <c:pt idx="2">
                  <c:v>3rd cycle</c:v>
                </c:pt>
                <c:pt idx="3">
                  <c:v>4th cycle</c:v>
                </c:pt>
                <c:pt idx="4">
                  <c:v>5th cycle</c:v>
                </c:pt>
              </c:strCache>
            </c:strRef>
          </c:cat>
          <c:val>
            <c:numRef>
              <c:f>'total number of trans'!$Q$16:$U$16</c:f>
              <c:numCache>
                <c:formatCode>#,##0</c:formatCode>
                <c:ptCount val="5"/>
                <c:pt idx="0">
                  <c:v>374536</c:v>
                </c:pt>
                <c:pt idx="1">
                  <c:v>296079</c:v>
                </c:pt>
                <c:pt idx="2">
                  <c:v>327571</c:v>
                </c:pt>
                <c:pt idx="3">
                  <c:v>7569</c:v>
                </c:pt>
              </c:numCache>
            </c:numRef>
          </c:val>
          <c:smooth val="0"/>
          <c:extLst>
            <c:ext xmlns:c16="http://schemas.microsoft.com/office/drawing/2014/chart" uri="{C3380CC4-5D6E-409C-BE32-E72D297353CC}">
              <c16:uniqueId val="{00000002-00D3-4019-8A21-CADEB0A35C94}"/>
            </c:ext>
          </c:extLst>
        </c:ser>
        <c:ser>
          <c:idx val="0"/>
          <c:order val="1"/>
          <c:tx>
            <c:strRef>
              <c:f>'total number of trans'!$P$13</c:f>
              <c:strCache>
                <c:ptCount val="1"/>
                <c:pt idx="0">
                  <c:v>2021.</c:v>
                </c:pt>
              </c:strCache>
            </c:strRef>
          </c:tx>
          <c:spPr>
            <a:ln w="19050">
              <a:solidFill>
                <a:srgbClr val="FFC000"/>
              </a:solidFill>
              <a:prstDash val="solid"/>
            </a:ln>
          </c:spPr>
          <c:marker>
            <c:symbol val="none"/>
          </c:marker>
          <c:cat>
            <c:strRef>
              <c:f>'total number of trans'!$Q$10:$U$10</c:f>
              <c:strCache>
                <c:ptCount val="5"/>
                <c:pt idx="0">
                  <c:v>1st cycle</c:v>
                </c:pt>
                <c:pt idx="1">
                  <c:v>2nd cycle</c:v>
                </c:pt>
                <c:pt idx="2">
                  <c:v>3rd cycle</c:v>
                </c:pt>
                <c:pt idx="3">
                  <c:v>4th cycle</c:v>
                </c:pt>
                <c:pt idx="4">
                  <c:v>5th cycle</c:v>
                </c:pt>
              </c:strCache>
            </c:strRef>
          </c:cat>
          <c:val>
            <c:numRef>
              <c:f>'total number of trans'!$Q$13:$U$13</c:f>
              <c:numCache>
                <c:formatCode>#,##0</c:formatCode>
                <c:ptCount val="5"/>
                <c:pt idx="0">
                  <c:v>330939</c:v>
                </c:pt>
                <c:pt idx="1">
                  <c:v>275085</c:v>
                </c:pt>
                <c:pt idx="2">
                  <c:v>292785</c:v>
                </c:pt>
                <c:pt idx="3">
                  <c:v>4176</c:v>
                </c:pt>
              </c:numCache>
            </c:numRef>
          </c:val>
          <c:smooth val="0"/>
          <c:extLst>
            <c:ext xmlns:c16="http://schemas.microsoft.com/office/drawing/2014/chart" uri="{C3380CC4-5D6E-409C-BE32-E72D297353CC}">
              <c16:uniqueId val="{00000003-00D3-4019-8A21-CADEB0A35C94}"/>
            </c:ext>
          </c:extLst>
        </c:ser>
        <c:ser>
          <c:idx val="1"/>
          <c:order val="2"/>
          <c:tx>
            <c:strRef>
              <c:f>'total number of trans'!$P$11</c:f>
              <c:strCache>
                <c:ptCount val="1"/>
                <c:pt idx="0">
                  <c:v>2020.</c:v>
                </c:pt>
              </c:strCache>
            </c:strRef>
          </c:tx>
          <c:spPr>
            <a:ln w="19050">
              <a:solidFill>
                <a:srgbClr val="00B0F0"/>
              </a:solidFill>
              <a:prstDash val="solid"/>
            </a:ln>
          </c:spPr>
          <c:marker>
            <c:symbol val="none"/>
          </c:marker>
          <c:cat>
            <c:strRef>
              <c:f>'total number of trans'!$Q$10:$U$10</c:f>
              <c:strCache>
                <c:ptCount val="5"/>
                <c:pt idx="0">
                  <c:v>1st cycle</c:v>
                </c:pt>
                <c:pt idx="1">
                  <c:v>2nd cycle</c:v>
                </c:pt>
                <c:pt idx="2">
                  <c:v>3rd cycle</c:v>
                </c:pt>
                <c:pt idx="3">
                  <c:v>4th cycle</c:v>
                </c:pt>
                <c:pt idx="4">
                  <c:v>5th cycle</c:v>
                </c:pt>
              </c:strCache>
            </c:strRef>
          </c:cat>
          <c:val>
            <c:numRef>
              <c:f>'total number of trans'!$Q$11:$U$11</c:f>
              <c:numCache>
                <c:formatCode>#,##0</c:formatCode>
                <c:ptCount val="5"/>
                <c:pt idx="0">
                  <c:v>286173</c:v>
                </c:pt>
                <c:pt idx="1">
                  <c:v>232386</c:v>
                </c:pt>
                <c:pt idx="2">
                  <c:v>252996</c:v>
                </c:pt>
                <c:pt idx="3">
                  <c:v>2447</c:v>
                </c:pt>
              </c:numCache>
            </c:numRef>
          </c:val>
          <c:smooth val="0"/>
          <c:extLst>
            <c:ext xmlns:c16="http://schemas.microsoft.com/office/drawing/2014/chart" uri="{C3380CC4-5D6E-409C-BE32-E72D297353CC}">
              <c16:uniqueId val="{00000004-00D3-4019-8A21-CADEB0A35C94}"/>
            </c:ext>
          </c:extLst>
        </c:ser>
        <c:dLbls>
          <c:showLegendKey val="0"/>
          <c:showVal val="0"/>
          <c:showCatName val="0"/>
          <c:showSerName val="0"/>
          <c:showPercent val="0"/>
          <c:showBubbleSize val="0"/>
        </c:dLbls>
        <c:marker val="1"/>
        <c:smooth val="0"/>
        <c:axId val="355780256"/>
        <c:axId val="356470000"/>
      </c:lineChart>
      <c:catAx>
        <c:axId val="411591328"/>
        <c:scaling>
          <c:orientation val="minMax"/>
        </c:scaling>
        <c:delete val="1"/>
        <c:axPos val="b"/>
        <c:numFmt formatCode="General" sourceLinked="1"/>
        <c:majorTickMark val="out"/>
        <c:minorTickMark val="none"/>
        <c:tickLblPos val="none"/>
        <c:crossAx val="411594688"/>
        <c:crosses val="autoZero"/>
        <c:auto val="0"/>
        <c:lblAlgn val="ctr"/>
        <c:lblOffset val="100"/>
        <c:noMultiLvlLbl val="0"/>
      </c:catAx>
      <c:valAx>
        <c:axId val="411594688"/>
        <c:scaling>
          <c:orientation val="minMax"/>
        </c:scaling>
        <c:delete val="1"/>
        <c:axPos val="l"/>
        <c:numFmt formatCode="#,##0" sourceLinked="1"/>
        <c:majorTickMark val="out"/>
        <c:minorTickMark val="none"/>
        <c:tickLblPos val="none"/>
        <c:crossAx val="411591328"/>
        <c:crosses val="autoZero"/>
        <c:crossBetween val="between"/>
      </c:valAx>
      <c:catAx>
        <c:axId val="355780256"/>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356470000"/>
        <c:crosses val="autoZero"/>
        <c:auto val="0"/>
        <c:lblAlgn val="ctr"/>
        <c:lblOffset val="100"/>
        <c:tickLblSkip val="1"/>
        <c:tickMarkSkip val="1"/>
        <c:noMultiLvlLbl val="0"/>
      </c:catAx>
      <c:valAx>
        <c:axId val="356470000"/>
        <c:scaling>
          <c:orientation val="minMax"/>
          <c:max val="100000000"/>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355780256"/>
        <c:crosses val="autoZero"/>
        <c:crossBetween val="between"/>
        <c:majorUnit val="10000000"/>
      </c:valAx>
      <c:spPr>
        <a:noFill/>
        <a:ln w="12700">
          <a:solidFill>
            <a:srgbClr val="808080"/>
          </a:solidFill>
          <a:prstDash val="solid"/>
        </a:ln>
      </c:spPr>
    </c:plotArea>
    <c:legend>
      <c:legendPos val="r"/>
      <c:layout>
        <c:manualLayout>
          <c:xMode val="edge"/>
          <c:yMode val="edge"/>
          <c:x val="3.8461868686868711E-2"/>
          <c:y val="0.90078037904124819"/>
          <c:w val="0.92764545454545533"/>
          <c:h val="8.0267558528428068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oddHeader>&amp;A</c:oddHeader>
      <c:oddFooter>Page &amp;P</c:oddFooter>
    </c:headerFooter>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9524</xdr:rowOff>
    </xdr:from>
    <xdr:to>
      <xdr:col>9</xdr:col>
      <xdr:colOff>257176</xdr:colOff>
      <xdr:row>34</xdr:row>
      <xdr:rowOff>136799</xdr:rowOff>
    </xdr:to>
    <xdr:graphicFrame macro="">
      <xdr:nvGraphicFramePr>
        <xdr:cNvPr id="107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6"/>
  <sheetViews>
    <sheetView showGridLines="0" tabSelected="1" zoomScaleNormal="100" workbookViewId="0"/>
  </sheetViews>
  <sheetFormatPr defaultColWidth="8.6640625" defaultRowHeight="12.95" customHeight="1" x14ac:dyDescent="0.2"/>
  <cols>
    <col min="1" max="1" width="2.83203125" style="3" customWidth="1"/>
    <col min="2" max="2" width="10.33203125" style="3" customWidth="1"/>
    <col min="3" max="3" width="11.33203125" style="3" customWidth="1"/>
    <col min="4" max="4" width="9.5" style="3" customWidth="1"/>
    <col min="5" max="5" width="11.5" style="3" customWidth="1"/>
    <col min="6" max="6" width="9.5" style="3" customWidth="1"/>
    <col min="7" max="7" width="11.5" style="3" customWidth="1"/>
    <col min="8" max="8" width="9.5" style="3" customWidth="1"/>
    <col min="9" max="9" width="11.5" style="3" customWidth="1"/>
    <col min="10" max="12" width="9.5" style="3" customWidth="1"/>
    <col min="13" max="13" width="11.5" style="3" customWidth="1"/>
    <col min="14" max="14" width="7.6640625" style="3" customWidth="1"/>
    <col min="15" max="15" width="17.6640625" style="3" customWidth="1"/>
    <col min="16" max="16" width="9.6640625" style="6" customWidth="1"/>
    <col min="17" max="19" width="10" style="6" customWidth="1"/>
    <col min="20" max="20" width="10.1640625" style="6" bestFit="1" customWidth="1"/>
    <col min="21" max="21" width="10.5" style="6" customWidth="1"/>
    <col min="22" max="16384" width="8.6640625" style="3"/>
  </cols>
  <sheetData>
    <row r="2" spans="2:27" ht="15.75" x14ac:dyDescent="0.2">
      <c r="B2" s="11" t="s">
        <v>5</v>
      </c>
    </row>
    <row r="4" spans="2:27" ht="12.95" customHeight="1" x14ac:dyDescent="0.2">
      <c r="O4" s="4"/>
    </row>
    <row r="5" spans="2:27" ht="12.95" customHeight="1" x14ac:dyDescent="0.2">
      <c r="B5" s="50" t="s">
        <v>6</v>
      </c>
      <c r="C5" s="52" t="s">
        <v>7</v>
      </c>
      <c r="D5" s="52"/>
      <c r="E5" s="49" t="s">
        <v>8</v>
      </c>
      <c r="F5" s="49"/>
      <c r="G5" s="52" t="s">
        <v>9</v>
      </c>
      <c r="H5" s="52"/>
      <c r="I5" s="49" t="s">
        <v>10</v>
      </c>
      <c r="J5" s="49"/>
      <c r="K5" s="53" t="s">
        <v>11</v>
      </c>
      <c r="L5" s="53"/>
      <c r="M5" s="49" t="s">
        <v>12</v>
      </c>
      <c r="N5" s="49"/>
      <c r="O5" s="4"/>
    </row>
    <row r="6" spans="2:27" ht="12.95" customHeight="1" x14ac:dyDescent="0.2">
      <c r="B6" s="51"/>
      <c r="C6" s="8" t="s">
        <v>15</v>
      </c>
      <c r="D6" s="8" t="s">
        <v>16</v>
      </c>
      <c r="E6" s="16" t="s">
        <v>15</v>
      </c>
      <c r="F6" s="16" t="s">
        <v>16</v>
      </c>
      <c r="G6" s="8" t="s">
        <v>15</v>
      </c>
      <c r="H6" s="8" t="s">
        <v>16</v>
      </c>
      <c r="I6" s="16" t="s">
        <v>15</v>
      </c>
      <c r="J6" s="16" t="s">
        <v>16</v>
      </c>
      <c r="K6" s="8" t="s">
        <v>15</v>
      </c>
      <c r="L6" s="8" t="s">
        <v>16</v>
      </c>
      <c r="M6" s="16" t="s">
        <v>15</v>
      </c>
      <c r="N6" s="16" t="s">
        <v>16</v>
      </c>
      <c r="O6" s="4"/>
      <c r="P6" s="46"/>
    </row>
    <row r="7" spans="2:27" ht="12.95" customHeight="1" x14ac:dyDescent="0.2">
      <c r="B7" s="22" t="s">
        <v>0</v>
      </c>
      <c r="C7" s="1">
        <v>286173</v>
      </c>
      <c r="D7" s="5">
        <f>C7/M7</f>
        <v>0.36973160276071637</v>
      </c>
      <c r="E7" s="17">
        <v>232386</v>
      </c>
      <c r="F7" s="18">
        <f>E7/M7</f>
        <v>0.30023953426476935</v>
      </c>
      <c r="G7" s="1">
        <v>252996</v>
      </c>
      <c r="H7" s="5">
        <f>G7/M7</f>
        <v>0.32686737243573016</v>
      </c>
      <c r="I7" s="21">
        <v>2447</v>
      </c>
      <c r="J7" s="18">
        <f>I7/M7</f>
        <v>3.1614905387841374E-3</v>
      </c>
      <c r="K7" s="40"/>
      <c r="L7" s="5">
        <f>K7/M7</f>
        <v>0</v>
      </c>
      <c r="M7" s="17">
        <f>C7+E7+G7+I7+K7</f>
        <v>774002</v>
      </c>
      <c r="N7" s="43">
        <f>D7+F7+H7+J7+L7</f>
        <v>1</v>
      </c>
      <c r="O7" s="37"/>
      <c r="P7" s="24"/>
      <c r="Q7" s="24"/>
      <c r="R7" s="24"/>
      <c r="S7" s="24"/>
      <c r="T7" s="24"/>
      <c r="U7" s="24"/>
    </row>
    <row r="8" spans="2:27" ht="12.95" customHeight="1" x14ac:dyDescent="0.2">
      <c r="B8" s="22" t="s">
        <v>1</v>
      </c>
      <c r="C8" s="1">
        <v>330939</v>
      </c>
      <c r="D8" s="5">
        <f>C8/M8</f>
        <v>0.36649446004086444</v>
      </c>
      <c r="E8" s="17">
        <v>275085</v>
      </c>
      <c r="F8" s="18">
        <f>E8/M8</f>
        <v>0.30463961195368694</v>
      </c>
      <c r="G8" s="1">
        <v>292785</v>
      </c>
      <c r="H8" s="5">
        <f>G8/M8</f>
        <v>0.32424126646622037</v>
      </c>
      <c r="I8" s="21">
        <v>4176</v>
      </c>
      <c r="J8" s="18">
        <f>I8/M8</f>
        <v>4.6246615392282267E-3</v>
      </c>
      <c r="K8" s="40"/>
      <c r="L8" s="5">
        <f t="shared" ref="L8:L11" si="0">K8/M8</f>
        <v>0</v>
      </c>
      <c r="M8" s="17">
        <f t="shared" ref="M8:M11" si="1">C8+E8+G8+I8+K8</f>
        <v>902985</v>
      </c>
      <c r="N8" s="43">
        <f t="shared" ref="N8:N11" si="2">D8+F8+H8+J8+L8</f>
        <v>1</v>
      </c>
      <c r="O8" s="37"/>
      <c r="P8" s="24"/>
      <c r="Q8" s="31"/>
      <c r="R8" s="24"/>
      <c r="S8" s="24"/>
      <c r="T8" s="24"/>
      <c r="U8" s="24"/>
    </row>
    <row r="9" spans="2:27" ht="12.95" customHeight="1" x14ac:dyDescent="0.2">
      <c r="B9" s="22" t="s">
        <v>2</v>
      </c>
      <c r="C9" s="1">
        <v>374536</v>
      </c>
      <c r="D9" s="5">
        <f>C9/M9</f>
        <v>0.37239287898146167</v>
      </c>
      <c r="E9" s="17">
        <v>296079</v>
      </c>
      <c r="F9" s="18">
        <f>E9/M9</f>
        <v>0.29438481538744526</v>
      </c>
      <c r="G9" s="1">
        <v>327571</v>
      </c>
      <c r="H9" s="5">
        <f>G9/M9</f>
        <v>0.3256966159750635</v>
      </c>
      <c r="I9" s="21">
        <v>7569</v>
      </c>
      <c r="J9" s="18">
        <f>I9/M9</f>
        <v>7.5256896560295496E-3</v>
      </c>
      <c r="K9" s="40"/>
      <c r="L9" s="5">
        <f t="shared" si="0"/>
        <v>0</v>
      </c>
      <c r="M9" s="17">
        <f t="shared" si="1"/>
        <v>1005755</v>
      </c>
      <c r="N9" s="43">
        <f t="shared" si="2"/>
        <v>1</v>
      </c>
      <c r="O9" s="37"/>
      <c r="P9" s="47"/>
      <c r="Q9" s="24"/>
      <c r="R9" s="24"/>
      <c r="S9" s="24"/>
      <c r="T9" s="24"/>
      <c r="U9" s="24"/>
    </row>
    <row r="10" spans="2:27" ht="12.95" customHeight="1" x14ac:dyDescent="0.2">
      <c r="B10" s="22" t="s">
        <v>3</v>
      </c>
      <c r="C10" s="33">
        <v>76954131</v>
      </c>
      <c r="D10" s="34">
        <f>C10/M10</f>
        <v>0.32080072548514099</v>
      </c>
      <c r="E10" s="35">
        <v>60919297</v>
      </c>
      <c r="F10" s="36">
        <f>E10/M10</f>
        <v>0.25395588800352736</v>
      </c>
      <c r="G10" s="33">
        <v>76008383</v>
      </c>
      <c r="H10" s="34">
        <f>G10/M10</f>
        <v>0.31685816073152012</v>
      </c>
      <c r="I10" s="35">
        <v>25999601</v>
      </c>
      <c r="J10" s="36">
        <f>I10/M10</f>
        <v>0.10838522577981156</v>
      </c>
      <c r="K10" s="33"/>
      <c r="L10" s="5">
        <f t="shared" si="0"/>
        <v>0</v>
      </c>
      <c r="M10" s="17">
        <f t="shared" si="1"/>
        <v>239881412</v>
      </c>
      <c r="N10" s="43">
        <f t="shared" si="2"/>
        <v>1</v>
      </c>
      <c r="O10" s="2"/>
      <c r="P10" s="24"/>
      <c r="Q10" s="25" t="s">
        <v>7</v>
      </c>
      <c r="R10" s="25" t="s">
        <v>8</v>
      </c>
      <c r="S10" s="25" t="s">
        <v>9</v>
      </c>
      <c r="T10" s="25" t="s">
        <v>10</v>
      </c>
      <c r="U10" s="25" t="s">
        <v>11</v>
      </c>
    </row>
    <row r="11" spans="2:27" ht="12.95" customHeight="1" x14ac:dyDescent="0.2">
      <c r="B11" s="23" t="s">
        <v>4</v>
      </c>
      <c r="C11" s="9">
        <v>71157755</v>
      </c>
      <c r="D11" s="10">
        <f>C11/M11</f>
        <v>0.28497832993016581</v>
      </c>
      <c r="E11" s="19">
        <v>70557604</v>
      </c>
      <c r="F11" s="20">
        <f>E11/M11</f>
        <v>0.28257479668651697</v>
      </c>
      <c r="G11" s="9">
        <v>72624812</v>
      </c>
      <c r="H11" s="10">
        <f>G11/M11</f>
        <v>0.29085371840711199</v>
      </c>
      <c r="I11" s="19">
        <v>31471888</v>
      </c>
      <c r="J11" s="20">
        <f>I11/M11</f>
        <v>0.12604116138837188</v>
      </c>
      <c r="K11" s="41">
        <v>3883260</v>
      </c>
      <c r="L11" s="42">
        <f t="shared" si="0"/>
        <v>1.5551993587833339E-2</v>
      </c>
      <c r="M11" s="44">
        <f t="shared" si="1"/>
        <v>249695319</v>
      </c>
      <c r="N11" s="45">
        <f t="shared" si="2"/>
        <v>0.99999999999999989</v>
      </c>
      <c r="O11" s="2">
        <f>D11+F11+H11+J11</f>
        <v>0.98444800641216657</v>
      </c>
      <c r="P11" s="26" t="str">
        <f t="shared" ref="P11" si="3">B7</f>
        <v>2020.</v>
      </c>
      <c r="Q11" s="27">
        <f>C7</f>
        <v>286173</v>
      </c>
      <c r="R11" s="27">
        <f>E7</f>
        <v>232386</v>
      </c>
      <c r="S11" s="27">
        <f>G7</f>
        <v>252996</v>
      </c>
      <c r="T11" s="27">
        <f>I7</f>
        <v>2447</v>
      </c>
      <c r="U11" s="24"/>
    </row>
    <row r="12" spans="2:27" customFormat="1" ht="12.95" customHeight="1" x14ac:dyDescent="0.2">
      <c r="B12" s="12"/>
      <c r="C12" s="13"/>
      <c r="D12" s="14"/>
      <c r="E12" s="13"/>
      <c r="F12" s="14"/>
      <c r="G12" s="13"/>
      <c r="H12" s="14"/>
      <c r="I12" s="13"/>
      <c r="J12" s="14"/>
      <c r="K12" s="14"/>
      <c r="L12" s="14"/>
      <c r="M12" s="13"/>
      <c r="N12" s="15"/>
      <c r="O12" s="32"/>
      <c r="P12" s="28"/>
      <c r="Q12" s="29"/>
      <c r="R12" s="29"/>
      <c r="S12" s="29"/>
      <c r="T12" s="30"/>
      <c r="U12" s="30"/>
      <c r="V12" s="39"/>
      <c r="W12" s="39"/>
      <c r="X12" s="39"/>
      <c r="Y12" s="39"/>
      <c r="Z12" s="39"/>
      <c r="AA12" s="39"/>
    </row>
    <row r="13" spans="2:27" ht="12.95" customHeight="1" x14ac:dyDescent="0.2">
      <c r="B13" s="3" t="s">
        <v>13</v>
      </c>
      <c r="G13" s="38"/>
      <c r="K13" s="38"/>
      <c r="L13" s="7"/>
      <c r="M13" s="6"/>
      <c r="N13" s="26"/>
      <c r="O13" s="27"/>
      <c r="P13" s="26" t="str">
        <f>B8</f>
        <v>2021.</v>
      </c>
      <c r="Q13" s="27">
        <f t="shared" ref="Q13" si="4">C8</f>
        <v>330939</v>
      </c>
      <c r="R13" s="27">
        <f>E8</f>
        <v>275085</v>
      </c>
      <c r="S13" s="27">
        <f>G8</f>
        <v>292785</v>
      </c>
      <c r="T13" s="31">
        <f>I8</f>
        <v>4176</v>
      </c>
      <c r="U13" s="24"/>
    </row>
    <row r="14" spans="2:27" ht="12.95" customHeight="1" x14ac:dyDescent="0.2">
      <c r="B14" s="48" t="s">
        <v>14</v>
      </c>
      <c r="C14" s="48"/>
      <c r="D14" s="48"/>
      <c r="E14" s="48"/>
      <c r="F14" s="48"/>
      <c r="G14" s="48"/>
      <c r="H14" s="48"/>
      <c r="I14" s="48"/>
      <c r="J14" s="48"/>
      <c r="K14" s="48"/>
      <c r="L14" s="48"/>
      <c r="M14" s="48"/>
      <c r="N14" s="48"/>
      <c r="O14" s="48"/>
      <c r="P14" s="48"/>
      <c r="U14" s="24"/>
    </row>
    <row r="15" spans="2:27" ht="12.95" customHeight="1" x14ac:dyDescent="0.2">
      <c r="B15" s="48"/>
      <c r="C15" s="48"/>
      <c r="D15" s="48"/>
      <c r="E15" s="48"/>
      <c r="F15" s="48"/>
      <c r="G15" s="48"/>
      <c r="H15" s="48"/>
      <c r="I15" s="48"/>
      <c r="J15" s="48"/>
      <c r="K15" s="48"/>
      <c r="L15" s="48"/>
      <c r="M15" s="48"/>
      <c r="N15" s="48"/>
      <c r="O15" s="48"/>
      <c r="P15" s="48"/>
      <c r="Q15" s="27"/>
      <c r="R15" s="27"/>
      <c r="S15" s="27"/>
      <c r="T15" s="31"/>
      <c r="U15" s="24"/>
    </row>
    <row r="16" spans="2:27" ht="12.95" customHeight="1" x14ac:dyDescent="0.2">
      <c r="O16" s="6"/>
      <c r="P16" s="26" t="s">
        <v>2</v>
      </c>
      <c r="Q16" s="27">
        <f>C9</f>
        <v>374536</v>
      </c>
      <c r="R16" s="27">
        <f>E9</f>
        <v>296079</v>
      </c>
      <c r="S16" s="27">
        <f>G9</f>
        <v>327571</v>
      </c>
      <c r="T16" s="31">
        <f>I9</f>
        <v>7569</v>
      </c>
      <c r="U16" s="24"/>
    </row>
    <row r="17" spans="14:21" ht="12.95" customHeight="1" x14ac:dyDescent="0.2">
      <c r="O17" s="6"/>
      <c r="P17" s="26" t="str">
        <f>B10</f>
        <v>2023.*</v>
      </c>
      <c r="Q17" s="27">
        <f>C10</f>
        <v>76954131</v>
      </c>
      <c r="R17" s="27">
        <f>E10</f>
        <v>60919297</v>
      </c>
      <c r="S17" s="27">
        <f>G10</f>
        <v>76008383</v>
      </c>
      <c r="T17" s="31">
        <f>I10</f>
        <v>25999601</v>
      </c>
      <c r="U17" s="24"/>
    </row>
    <row r="18" spans="14:21" ht="12.95" customHeight="1" x14ac:dyDescent="0.2">
      <c r="O18" s="6"/>
      <c r="P18" s="26" t="str">
        <f>B11</f>
        <v>2024.</v>
      </c>
      <c r="Q18" s="27">
        <f>C11</f>
        <v>71157755</v>
      </c>
      <c r="R18" s="27">
        <f>E11</f>
        <v>70557604</v>
      </c>
      <c r="S18" s="27">
        <f>G11</f>
        <v>72624812</v>
      </c>
      <c r="T18" s="31">
        <f>I11</f>
        <v>31471888</v>
      </c>
      <c r="U18" s="31">
        <f>K11</f>
        <v>3883260</v>
      </c>
    </row>
    <row r="19" spans="14:21" ht="12.95" customHeight="1" x14ac:dyDescent="0.2">
      <c r="N19" s="7"/>
      <c r="O19" s="4"/>
      <c r="P19" s="24"/>
      <c r="Q19" s="24"/>
      <c r="R19" s="24"/>
      <c r="S19" s="24"/>
      <c r="T19" s="24"/>
      <c r="U19" s="24"/>
    </row>
    <row r="20" spans="14:21" ht="12.95" customHeight="1" x14ac:dyDescent="0.2">
      <c r="O20" s="4"/>
      <c r="P20" s="24"/>
      <c r="Q20" s="24"/>
      <c r="R20" s="24"/>
      <c r="S20" s="24"/>
      <c r="T20" s="24"/>
      <c r="U20" s="24"/>
    </row>
    <row r="21" spans="14:21" ht="12.95" customHeight="1" x14ac:dyDescent="0.2">
      <c r="O21" s="4"/>
      <c r="P21" s="24"/>
      <c r="Q21" s="24"/>
      <c r="R21" s="24"/>
      <c r="S21" s="24"/>
      <c r="T21" s="24"/>
      <c r="U21" s="24"/>
    </row>
    <row r="22" spans="14:21" ht="12.95" customHeight="1" x14ac:dyDescent="0.2">
      <c r="O22" s="6"/>
      <c r="P22" s="24"/>
      <c r="Q22" s="24"/>
      <c r="R22" s="24"/>
      <c r="S22" s="24"/>
      <c r="T22" s="24"/>
      <c r="U22" s="24"/>
    </row>
    <row r="23" spans="14:21" ht="12.95" customHeight="1" x14ac:dyDescent="0.2">
      <c r="O23" s="6"/>
    </row>
    <row r="24" spans="14:21" ht="12.95" customHeight="1" x14ac:dyDescent="0.2">
      <c r="O24" s="6"/>
    </row>
    <row r="25" spans="14:21" ht="12.95" customHeight="1" x14ac:dyDescent="0.2">
      <c r="O25" s="6"/>
    </row>
    <row r="26" spans="14:21" ht="12.95" customHeight="1" x14ac:dyDescent="0.2">
      <c r="O26" s="6"/>
    </row>
  </sheetData>
  <mergeCells count="8">
    <mergeCell ref="B14:P15"/>
    <mergeCell ref="M5:N5"/>
    <mergeCell ref="B5:B6"/>
    <mergeCell ref="C5:D5"/>
    <mergeCell ref="E5:F5"/>
    <mergeCell ref="G5:H5"/>
    <mergeCell ref="I5:J5"/>
    <mergeCell ref="K5:L5"/>
  </mergeCells>
  <phoneticPr fontId="3" type="noConversion"/>
  <pageMargins left="0.74803149606299213" right="0.74803149606299213" top="0.98425196850393704" bottom="0.98425196850393704" header="0.51181102362204722" footer="0.51181102362204722"/>
  <pageSetup paperSize="9" scale="6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number of trans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2013-01-07T13:11:26Z</cp:lastPrinted>
  <dcterms:created xsi:type="dcterms:W3CDTF">2006-12-28T11:46:57Z</dcterms:created>
  <dcterms:modified xsi:type="dcterms:W3CDTF">2025-01-10T17:19:28Z</dcterms:modified>
</cp:coreProperties>
</file>