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6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7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hnb.local\hnb\Users07$\zbugarin\Documents\Publikacija KT za 2024\"/>
    </mc:Choice>
  </mc:AlternateContent>
  <xr:revisionPtr revIDLastSave="0" documentId="13_ncr:1_{0BAEFE9D-B21F-445F-A972-B5B006BEFB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45" r:id="rId1"/>
    <sheet name="Figure 1, 2, 3 and 4" sheetId="2" r:id="rId2"/>
    <sheet name="Figure 5" sheetId="3" r:id="rId3"/>
    <sheet name="Figure 6" sheetId="48" r:id="rId4"/>
    <sheet name="Figure 7" sheetId="7" r:id="rId5"/>
    <sheet name="Figure 8 and 10" sheetId="46" r:id="rId6"/>
    <sheet name="Figure 9 and 11" sheetId="47" r:id="rId7"/>
    <sheet name="Table 2 and 3" sheetId="11" r:id="rId8"/>
    <sheet name="Table 4" sheetId="12" r:id="rId9"/>
    <sheet name="Figure 12" sheetId="54" r:id="rId10"/>
    <sheet name="Figure 13" sheetId="53" r:id="rId11"/>
    <sheet name="Figure 14" sheetId="52" r:id="rId12"/>
    <sheet name="Figure 15" sheetId="51" r:id="rId13"/>
    <sheet name="Figure 16, 17 and 18" sheetId="16" r:id="rId14"/>
    <sheet name="Figure 19" sheetId="55" r:id="rId15"/>
    <sheet name="Figure 20" sheetId="50" r:id="rId16"/>
    <sheet name="Figure 21" sheetId="25" r:id="rId17"/>
    <sheet name="Figure 22" sheetId="26" r:id="rId18"/>
    <sheet name="Figure 23" sheetId="27" r:id="rId19"/>
    <sheet name="Figure 24" sheetId="29" r:id="rId20"/>
    <sheet name="Figure 25" sheetId="32" r:id="rId21"/>
    <sheet name="Table 5" sheetId="35" r:id="rId22"/>
    <sheet name="Figure 26" sheetId="41" r:id="rId23"/>
    <sheet name="Figure 27" sheetId="42" r:id="rId24"/>
    <sheet name="Table 6 " sheetId="43" r:id="rId25"/>
    <sheet name="Table 7" sheetId="37" r:id="rId26"/>
    <sheet name="Table 8" sheetId="38" r:id="rId27"/>
  </sheets>
  <calcPr calcId="191029" calcMode="manual"/>
  <customWorkbookViews>
    <customWorkbookView name="Dragica Platužić - osobni prikaz" guid="{1C338248-5C2C-4A0B-8E41-C56ED2BBA321}" mergeInterval="0" personalView="1" maximized="1" xWindow="-11" yWindow="-11" windowWidth="1942" windowHeight="1042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1" l="1"/>
  <c r="H21" i="11"/>
  <c r="F23" i="11"/>
  <c r="F21" i="11"/>
  <c r="F20" i="11"/>
  <c r="F8" i="11"/>
  <c r="F6" i="11"/>
  <c r="F5" i="11"/>
  <c r="D8" i="11"/>
  <c r="H10" i="11"/>
  <c r="H8" i="11"/>
  <c r="H6" i="11"/>
  <c r="H5" i="11"/>
  <c r="M5" i="46"/>
  <c r="E11" i="2" l="1"/>
  <c r="E18" i="2" s="1"/>
  <c r="C11" i="2"/>
  <c r="C18" i="2" s="1"/>
  <c r="K6" i="47"/>
  <c r="L5" i="47" s="1"/>
  <c r="L4" i="47" l="1"/>
  <c r="E6" i="37" l="1"/>
  <c r="E7" i="37"/>
  <c r="E8" i="37"/>
  <c r="E9" i="37"/>
  <c r="E10" i="37"/>
  <c r="E5" i="37"/>
  <c r="D4" i="46" l="1"/>
  <c r="C11" i="45" l="1"/>
  <c r="D9" i="35"/>
  <c r="C9" i="35"/>
  <c r="D19" i="29" l="1"/>
  <c r="C19" i="29"/>
  <c r="D19" i="27"/>
  <c r="C19" i="27"/>
  <c r="D19" i="26"/>
  <c r="C19" i="26"/>
  <c r="D18" i="25"/>
  <c r="C18" i="25"/>
  <c r="C27" i="11"/>
  <c r="D21" i="11" s="1"/>
  <c r="E27" i="11"/>
  <c r="G26" i="11"/>
  <c r="G25" i="11"/>
  <c r="G24" i="11"/>
  <c r="G23" i="11"/>
  <c r="G22" i="11"/>
  <c r="G21" i="11"/>
  <c r="G20" i="11"/>
  <c r="G11" i="11"/>
  <c r="G10" i="11"/>
  <c r="G9" i="11"/>
  <c r="G8" i="11"/>
  <c r="G7" i="11"/>
  <c r="G6" i="11"/>
  <c r="G5" i="11"/>
  <c r="E12" i="11"/>
  <c r="C12" i="11"/>
  <c r="D11" i="11" s="1"/>
  <c r="G27" i="11" l="1"/>
  <c r="D5" i="11"/>
  <c r="D10" i="11"/>
  <c r="D24" i="11"/>
  <c r="D26" i="11"/>
  <c r="D23" i="11"/>
  <c r="D6" i="11"/>
  <c r="D9" i="11"/>
  <c r="G12" i="11"/>
  <c r="D25" i="11"/>
  <c r="D22" i="11"/>
  <c r="D20" i="11"/>
  <c r="L6" i="46"/>
  <c r="M4" i="46" s="1"/>
  <c r="C6" i="47"/>
  <c r="D4" i="47" s="1"/>
  <c r="C6" i="46"/>
  <c r="D5" i="47" l="1"/>
  <c r="H9" i="11"/>
  <c r="D5" i="46"/>
  <c r="E17" i="45" l="1"/>
  <c r="C17" i="45"/>
  <c r="E11" i="45"/>
  <c r="D15" i="45" l="1"/>
  <c r="D13" i="45"/>
  <c r="D16" i="45"/>
  <c r="D14" i="45"/>
  <c r="C18" i="45"/>
  <c r="F14" i="45"/>
  <c r="F16" i="45"/>
  <c r="F8" i="45"/>
  <c r="F9" i="45"/>
  <c r="F7" i="45"/>
  <c r="E18" i="45"/>
  <c r="F18" i="16" l="1"/>
  <c r="D18" i="16"/>
  <c r="C18" i="16"/>
  <c r="H17" i="16"/>
  <c r="G17" i="16"/>
  <c r="H8" i="16"/>
  <c r="D18" i="32" l="1"/>
  <c r="C18" i="32"/>
  <c r="H16" i="16"/>
  <c r="H15" i="16"/>
  <c r="H14" i="16"/>
  <c r="H13" i="16"/>
  <c r="H12" i="16"/>
  <c r="H11" i="16"/>
  <c r="H10" i="16"/>
  <c r="H9" i="16"/>
  <c r="H7" i="16"/>
  <c r="H6" i="16"/>
  <c r="G16" i="16"/>
  <c r="G15" i="16"/>
  <c r="G14" i="16"/>
  <c r="G13" i="16"/>
  <c r="G12" i="16"/>
  <c r="G11" i="16"/>
  <c r="G10" i="16"/>
  <c r="G9" i="16"/>
  <c r="G8" i="16"/>
  <c r="G7" i="16"/>
  <c r="G6" i="16"/>
  <c r="E18" i="16"/>
  <c r="H18" i="16" l="1"/>
  <c r="G18" i="16"/>
  <c r="D9" i="43"/>
  <c r="C9" i="43"/>
</calcChain>
</file>

<file path=xl/sharedStrings.xml><?xml version="1.0" encoding="utf-8"?>
<sst xmlns="http://schemas.openxmlformats.org/spreadsheetml/2006/main" count="671" uniqueCount="194">
  <si>
    <t/>
  </si>
  <si>
    <t>%</t>
  </si>
  <si>
    <t>Telebanking</t>
  </si>
  <si>
    <t xml:space="preserve"> </t>
  </si>
  <si>
    <t xml:space="preserve">Table 1 Payment transactions in the RC </t>
  </si>
  <si>
    <t>Executed payment transactions</t>
  </si>
  <si>
    <t>Number of transactions</t>
  </si>
  <si>
    <t>Value of transactions</t>
  </si>
  <si>
    <t>A) NATIONAL PAYMENT TRANSACTIONS</t>
  </si>
  <si>
    <t>1 Sent credit transfers</t>
  </si>
  <si>
    <t>2 Standing orders</t>
  </si>
  <si>
    <t>3 Bill-paying service</t>
  </si>
  <si>
    <t>5 Sent money remittances</t>
  </si>
  <si>
    <t>4 Direct debits</t>
  </si>
  <si>
    <t>TOTAL NATIONAL PAYMENT TRANSACTIONS (1 – 5)</t>
  </si>
  <si>
    <t>B) INTERNATIONAL PAYMENT TRANSACTIONS</t>
  </si>
  <si>
    <t>6 Sent credit transfers</t>
  </si>
  <si>
    <t>7 Received credit transfers</t>
  </si>
  <si>
    <t>8 Sent money remittances</t>
  </si>
  <si>
    <t>9 Received money remittances</t>
  </si>
  <si>
    <t>TOTAL INTERNATIONAL PAYMENT TRANSACTIONS (6 – 9)</t>
  </si>
  <si>
    <t>TOTAL (A + B)</t>
  </si>
  <si>
    <t>Data refer to 2024.</t>
  </si>
  <si>
    <t>Source: CNB.</t>
  </si>
  <si>
    <t>Executed payment transactions {1}</t>
  </si>
  <si>
    <t xml:space="preserve">Sent credit transfers </t>
  </si>
  <si>
    <t xml:space="preserve">Standing orders  </t>
  </si>
  <si>
    <t xml:space="preserve">Bill-paying service </t>
  </si>
  <si>
    <t xml:space="preserve">Direct debits </t>
  </si>
  <si>
    <t xml:space="preserve">Sent money remittances </t>
  </si>
  <si>
    <t>Received credit transfers</t>
  </si>
  <si>
    <t>Received money remittances</t>
  </si>
  <si>
    <t>TOTAL INTERNATIONAL PAYMENT TRANSACTIONS (6 – 8)</t>
  </si>
  <si>
    <t>Figure 1 Structure of national payment transactions according to the number of executed transactions</t>
  </si>
  <si>
    <t>Figure 5 Credit transfer initiation</t>
  </si>
  <si>
    <t>Figure 6 Total number and value of sent national and international credit transfers in all currencies</t>
  </si>
  <si>
    <t>converted to euro</t>
  </si>
  <si>
    <t>Reporting period</t>
  </si>
  <si>
    <t>Total</t>
  </si>
  <si>
    <t>Number of transactions (left)</t>
  </si>
  <si>
    <t>Value of transactions (right)</t>
  </si>
  <si>
    <t>1/22</t>
  </si>
  <si>
    <t>2/22</t>
  </si>
  <si>
    <t>3/22</t>
  </si>
  <si>
    <t>4/22</t>
  </si>
  <si>
    <t>5/22</t>
  </si>
  <si>
    <t>6/22</t>
  </si>
  <si>
    <t>7/22</t>
  </si>
  <si>
    <t>8/22</t>
  </si>
  <si>
    <t>9/22</t>
  </si>
  <si>
    <t>10/22</t>
  </si>
  <si>
    <t>11/22</t>
  </si>
  <si>
    <t>12/22</t>
  </si>
  <si>
    <t>1/23</t>
  </si>
  <si>
    <t>2/23</t>
  </si>
  <si>
    <t>1/24</t>
  </si>
  <si>
    <t>3/23</t>
  </si>
  <si>
    <t>4/23</t>
  </si>
  <si>
    <t>5/23</t>
  </si>
  <si>
    <t>6/23</t>
  </si>
  <si>
    <t>7/23</t>
  </si>
  <si>
    <t>8/23</t>
  </si>
  <si>
    <t>9/23</t>
  </si>
  <si>
    <t>10/23</t>
  </si>
  <si>
    <t>11/23</t>
  </si>
  <si>
    <t>12/23</t>
  </si>
  <si>
    <t>2/24</t>
  </si>
  <si>
    <t>3/24</t>
  </si>
  <si>
    <t>4/24</t>
  </si>
  <si>
    <t>5/24</t>
  </si>
  <si>
    <t>6/24</t>
  </si>
  <si>
    <t>7/24</t>
  </si>
  <si>
    <t>8/24</t>
  </si>
  <si>
    <t>9/24</t>
  </si>
  <si>
    <t>10/24</t>
  </si>
  <si>
    <t>11/24</t>
  </si>
  <si>
    <t>12/24</t>
  </si>
  <si>
    <t xml:space="preserve">Note: Including sent national and international credit transfers of consumers and business entities </t>
  </si>
  <si>
    <t xml:space="preserve">Figure 7 Sent national credit transfers of consumers and business entities </t>
  </si>
  <si>
    <t>Consumers</t>
  </si>
  <si>
    <t>Number of 
transactions</t>
  </si>
  <si>
    <t>Share</t>
  </si>
  <si>
    <t>Paper-based</t>
  </si>
  <si>
    <t>Electronically</t>
  </si>
  <si>
    <t>Non-consumers</t>
  </si>
  <si>
    <t>Figure 11 Total value of national credit transfers of business entities according to the method of initiation</t>
  </si>
  <si>
    <t>Table 2 Total number of national credit transfers initiated electronically</t>
  </si>
  <si>
    <t>Payment method</t>
  </si>
  <si>
    <t>Business entities</t>
  </si>
  <si>
    <t>Over the counter</t>
  </si>
  <si>
    <t>Internet banking</t>
  </si>
  <si>
    <t>Mobile banking</t>
  </si>
  <si>
    <t>ATM/banking kiosk</t>
  </si>
  <si>
    <t>E-bill</t>
  </si>
  <si>
    <t>Other</t>
  </si>
  <si>
    <t>Table 3 Total value of national credit transfer initiated electronically</t>
  </si>
  <si>
    <t>Table 4 The average number and value of transactions of national credit transfers initiated electronically according to the number of users of payment services</t>
  </si>
  <si>
    <t>Services</t>
  </si>
  <si>
    <t>Consumer</t>
  </si>
  <si>
    <t>Business entity</t>
  </si>
  <si>
    <t>Figure 12 Total number of national credit transfers of consumers initiated by Internet and mobile banking</t>
  </si>
  <si>
    <t>Total – consumers</t>
  </si>
  <si>
    <r>
      <t xml:space="preserve">Number of transactions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Internet banking</t>
    </r>
  </si>
  <si>
    <r>
      <t xml:space="preserve">Number of transactions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mobile banking</t>
    </r>
  </si>
  <si>
    <t>Note: Including national credit transfers of consumers in the national currency (the euro in 2023 and 2024 and the kuna in 2022, converted to euro).</t>
  </si>
  <si>
    <t>Figure 13 Total value of national credit transfers of consumers initiated by Internet and mobile banking</t>
  </si>
  <si>
    <r>
      <t xml:space="preserve">Value of transactions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Internet banking</t>
    </r>
  </si>
  <si>
    <r>
      <t xml:space="preserve">Value of transactions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mobile banking</t>
    </r>
  </si>
  <si>
    <t xml:space="preserve">Note: Including national credit transfers of consumers in the national currency (the euro in 2023 and 2024 and the kuna in 2022, converted to euro). </t>
  </si>
  <si>
    <t>Figure 14 Total number of national credit transfers of business entities initiated electronically via Internet and mobile banking</t>
  </si>
  <si>
    <t>Total  ̶  non-consumers</t>
  </si>
  <si>
    <t>Figure 15 Total value of national credit transfers of business entities initiated electronically via Internet and mobile banking</t>
  </si>
  <si>
    <t>Value of transactions  ̶  Internet banking</t>
  </si>
  <si>
    <t>Value of transactions  ̶  mobile banking</t>
  </si>
  <si>
    <t>Number and value of standing order transactions in euro</t>
  </si>
  <si>
    <t xml:space="preserve">Business entity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</si>
  <si>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</si>
  <si>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</si>
  <si>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</si>
  <si>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</si>
  <si>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</si>
  <si>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</si>
  <si>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</si>
  <si>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</si>
  <si>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</si>
  <si>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</si>
  <si>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</si>
  <si>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</si>
  <si>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Note: Including standing orders of consumers and business entities in euro. Data refer to 2024. </t>
  </si>
  <si>
    <t>Figure 16 Total number and value of standing order transactions of consumers and business entities</t>
  </si>
  <si>
    <t xml:space="preserve">  Figure 17 Number and value of standing order transactions of consumers </t>
  </si>
  <si>
    <t xml:space="preserve">Figure 18 Number and value of standing order transactions of business entities </t>
  </si>
  <si>
    <t>Figure 19 Total sent international credit transfers of consumers and business entities in all currencies (converted to euro)</t>
  </si>
  <si>
    <t xml:space="preserve">Note: Including sent international credit transfers of consumers and </t>
  </si>
  <si>
    <t xml:space="preserve">          business entities in all currencies (converted to euro).</t>
  </si>
  <si>
    <t>Figure 20 Total received international credit transfers of consumers and business entities in all currencies (converted to euro)</t>
  </si>
  <si>
    <t>Note: Including received international credit transfers of consumers and</t>
  </si>
  <si>
    <t>Figure 21 Number and value of transactions of the bill-paying service</t>
  </si>
  <si>
    <t>Number of transactions – left</t>
  </si>
  <si>
    <t>Value of transactions – right</t>
  </si>
  <si>
    <t xml:space="preserve">March </t>
  </si>
  <si>
    <t>Notes: Total number and value of transactions of the bill-paying service of consumers in euro. Data refer to 2024.</t>
  </si>
  <si>
    <t xml:space="preserve">Figure 22 Sent national money remittances </t>
  </si>
  <si>
    <t>Notes: Including sent national money remittances of consumers in euro.</t>
  </si>
  <si>
    <t xml:space="preserve">Figure 23 Sent international money remittances </t>
  </si>
  <si>
    <t>in euro</t>
  </si>
  <si>
    <t>Notes: Including sent international money remittances of consumers in euro. Data refer to 2024.</t>
  </si>
  <si>
    <t xml:space="preserve">Figure 24 Received international money remittances in all currencies </t>
  </si>
  <si>
    <t>in all currencies (converted to euro). Data refer to 2024.</t>
  </si>
  <si>
    <t>Notes: Including received international money remittances of consumers sent</t>
  </si>
  <si>
    <t>Figure 25 Total number and value of direct debit transactions</t>
  </si>
  <si>
    <t>Total number of transactions – left</t>
  </si>
  <si>
    <t>Total value of transactions – right</t>
  </si>
  <si>
    <t>TOTAL</t>
  </si>
  <si>
    <t xml:space="preserve">Notes: Total number and value of direct debit transactions from the payment accounts of consumers </t>
  </si>
  <si>
    <t xml:space="preserve">and business entities executed in all currencies (including the euro), converted into euro. </t>
  </si>
  <si>
    <t xml:space="preserve">Table 5 Number of payment accounts of consumers and business entities </t>
  </si>
  <si>
    <t>on 31 December 2024</t>
  </si>
  <si>
    <t>Type of account</t>
  </si>
  <si>
    <t>Transaction account</t>
  </si>
  <si>
    <t>Notes: Including blocked accounts on 31 December 2024.</t>
  </si>
  <si>
    <t>Excluding accounts of credit institutions and FINA.</t>
  </si>
  <si>
    <t>Table 6 Number of blocked payment accounts</t>
  </si>
  <si>
    <t xml:space="preserve">Table 7 Number of users by payment instrument (service) </t>
  </si>
  <si>
    <t>Direct debits</t>
  </si>
  <si>
    <t>Note: As at 31 December 2024.</t>
  </si>
  <si>
    <t>Description of payment method</t>
  </si>
  <si>
    <t>Table 8 Payment instruments (services) linked to the payment account</t>
  </si>
  <si>
    <t>as at 31 December 2024</t>
  </si>
  <si>
    <t>Number of payment instruments (services)</t>
  </si>
  <si>
    <t>4 and over</t>
  </si>
  <si>
    <t>Note: Shown is the number of payment instruments (services) used by the credit institutions' clients.</t>
  </si>
  <si>
    <t>Notes: Including payment transactions of consumers, business entities, credit institutions and FINA, executed in all currencies (including the euro) and converted to euro. Data refer to 2024.</t>
  </si>
  <si>
    <t>in all currencies, converted to euro.</t>
  </si>
  <si>
    <t>Note: Including sent national credit transfers of consumers and business entities in national currency (the euro in 2023 and 2024 and the kuna in 2022, converted to euro).</t>
  </si>
  <si>
    <t xml:space="preserve">  Figure 10 Total number of national credit transfers of business entities according to the method of initiation</t>
  </si>
  <si>
    <t>Figure 8 Total number of national credit transfers of consumers according to the method of initiation</t>
  </si>
  <si>
    <t>Notes: Including national credit transfer executed to debit consumers and business entities in euro. Data refer to 2024.</t>
  </si>
  <si>
    <t>Notes: Including natinal credit transfers executed to debit consumers and business entities  in euro. Data refer to 2024.</t>
  </si>
  <si>
    <t>Note: Including national credit transfers executed to debit consumers and business entities in euro in 2024.</t>
  </si>
  <si>
    <t>Note: Including national credit transfer of business entities in the national currency (the euro in 2023 and 2024 and the kuna in 2022, converted to euro).</t>
  </si>
  <si>
    <t>Note: Including national credit transfers of business entities in the national currency (the euro in 2023 and 2024 and the kuna in 2022, converted to euro).</t>
  </si>
  <si>
    <t>Another payment account</t>
  </si>
  <si>
    <t>Standing orders</t>
  </si>
  <si>
    <t>Notes: Including payment transactions of consumers, business entities, credit institutions and FINA, executed in all currencies</t>
  </si>
  <si>
    <t>(including the euro) and converted to euro. Data refer to 2024.</t>
  </si>
  <si>
    <t xml:space="preserve"> Figure 2 Structure of national payment transactions according to the value of executed transactions</t>
  </si>
  <si>
    <t>Figure 3 Structure of international payment transactions according to the number of executed transactions</t>
  </si>
  <si>
    <t>Figure 4 Structure of international payment transactions according to the value of executed transactions</t>
  </si>
  <si>
    <t>Figure 9 Total value of national credit transfers of consumers according to the method of initiation</t>
  </si>
  <si>
    <t>Figure 26 Share in the number of transaction accounts of consumers and business entities without an authorised overdraft facility</t>
  </si>
  <si>
    <t>Figure 27 Share in the number of transaction accounts of consumers and business entities with an authorised overdraft facility</t>
  </si>
  <si>
    <t xml:space="preserve">Notes: Data as at 31 December 2024. Not including blocked accounts. 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</si>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</sst>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[$-41A]mmm/\ yy;@"/>
    <numFmt numFmtId="167" formatCode="0.000%"/>
  </numFmts>
  <fonts count="55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  <font>
      <sz val="8"/>
      <color theme="1"/>
      <name val="Life L2"/>
      <family val="1"/>
      <charset val="238"/>
    </font>
    <font>
      <b/>
      <sz val="12"/>
      <name val="Life L2"/>
      <family val="1"/>
      <charset val="238"/>
    </font>
    <font>
      <b/>
      <sz val="11"/>
      <color theme="1"/>
      <name val="Life L2"/>
      <family val="1"/>
      <charset val="238"/>
    </font>
    <font>
      <sz val="11"/>
      <color theme="1"/>
      <name val="Life L2"/>
      <family val="1"/>
      <charset val="238"/>
    </font>
    <font>
      <b/>
      <sz val="11"/>
      <name val="Life L2"/>
      <family val="1"/>
      <charset val="238"/>
    </font>
    <font>
      <sz val="14"/>
      <color theme="1"/>
      <name val="Life L2"/>
      <family val="1"/>
      <charset val="238"/>
    </font>
    <font>
      <sz val="12"/>
      <color theme="1"/>
      <name val="Life L2"/>
      <family val="1"/>
      <charset val="238"/>
    </font>
    <font>
      <sz val="10"/>
      <color theme="1"/>
      <name val="Life L2"/>
      <family val="1"/>
      <charset val="238"/>
    </font>
    <font>
      <b/>
      <sz val="10"/>
      <color theme="1"/>
      <name val="Life L2"/>
      <family val="1"/>
      <charset val="238"/>
    </font>
    <font>
      <b/>
      <sz val="10"/>
      <color rgb="FFFF0000"/>
      <name val="Life L2"/>
      <family val="1"/>
      <charset val="238"/>
    </font>
    <font>
      <b/>
      <sz val="8"/>
      <color theme="1"/>
      <name val="Life L2"/>
      <family val="1"/>
      <charset val="238"/>
    </font>
    <font>
      <sz val="8"/>
      <color rgb="FF000000"/>
      <name val="Life L2"/>
      <family val="1"/>
      <charset val="238"/>
    </font>
    <font>
      <b/>
      <sz val="10"/>
      <name val="Life L2"/>
      <family val="1"/>
      <charset val="238"/>
    </font>
    <font>
      <sz val="7"/>
      <color theme="1"/>
      <name val="Life L2"/>
      <family val="1"/>
      <charset val="238"/>
    </font>
    <font>
      <sz val="10"/>
      <color rgb="FF000000"/>
      <name val="Life L2"/>
      <family val="1"/>
      <charset val="238"/>
    </font>
    <font>
      <sz val="8"/>
      <color rgb="FFFF0000"/>
      <name val="Life L2"/>
      <family val="1"/>
      <charset val="238"/>
    </font>
    <font>
      <b/>
      <sz val="9"/>
      <color theme="1"/>
      <name val="Life L2"/>
      <family val="1"/>
      <charset val="238"/>
    </font>
    <font>
      <sz val="10"/>
      <color rgb="FFFF0000"/>
      <name val="Life L2"/>
      <family val="1"/>
      <charset val="238"/>
    </font>
    <font>
      <b/>
      <sz val="12"/>
      <color theme="1"/>
      <name val="Life L2"/>
      <family val="1"/>
      <charset val="238"/>
    </font>
    <font>
      <b/>
      <sz val="14"/>
      <name val="Life L2"/>
      <family val="1"/>
      <charset val="238"/>
    </font>
    <font>
      <sz val="8"/>
      <name val="Life L2"/>
      <family val="1"/>
      <charset val="238"/>
    </font>
    <font>
      <b/>
      <sz val="8"/>
      <name val="Life L2"/>
      <family val="1"/>
      <charset val="238"/>
    </font>
    <font>
      <b/>
      <sz val="8"/>
      <color indexed="8"/>
      <name val="Life L2"/>
      <family val="1"/>
      <charset val="238"/>
    </font>
    <font>
      <b/>
      <sz val="9"/>
      <color rgb="FFFF0000"/>
      <name val="Life L2"/>
      <family val="1"/>
      <charset val="238"/>
    </font>
    <font>
      <sz val="9"/>
      <color theme="1"/>
      <name val="Life L2"/>
      <family val="1"/>
      <charset val="238"/>
    </font>
    <font>
      <b/>
      <sz val="9"/>
      <name val="Life L2"/>
      <family val="1"/>
      <charset val="238"/>
    </font>
    <font>
      <sz val="9"/>
      <name val="Life L2"/>
      <family val="1"/>
      <charset val="238"/>
    </font>
    <font>
      <b/>
      <sz val="9"/>
      <color indexed="8"/>
      <name val="Life L2"/>
      <family val="1"/>
      <charset val="238"/>
    </font>
    <font>
      <b/>
      <sz val="8"/>
      <color theme="1"/>
      <name val="Calibri"/>
      <family val="2"/>
      <charset val="238"/>
    </font>
    <font>
      <b/>
      <sz val="8"/>
      <color rgb="FFFF0000"/>
      <name val="Life L2"/>
      <family val="1"/>
      <charset val="238"/>
    </font>
    <font>
      <sz val="9"/>
      <color rgb="FFFF0000"/>
      <name val="Life L2"/>
      <family val="1"/>
      <charset val="238"/>
    </font>
    <font>
      <sz val="8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C00000"/>
      </bottom>
      <diagonal/>
    </border>
  </borders>
  <cellStyleXfs count="51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  <xf numFmtId="9" fontId="18" fillId="0" borderId="0" applyFont="0" applyFill="0" applyBorder="0" applyAlignment="0" applyProtection="0"/>
    <xf numFmtId="0" fontId="22" fillId="0" borderId="0"/>
  </cellStyleXfs>
  <cellXfs count="237">
    <xf numFmtId="0" fontId="0" fillId="0" borderId="0" xfId="0" applyNumberFormat="1"/>
    <xf numFmtId="0" fontId="23" fillId="0" borderId="0" xfId="0" applyNumberFormat="1" applyFont="1"/>
    <xf numFmtId="0" fontId="24" fillId="0" borderId="0" xfId="2" applyNumberFormat="1" applyFont="1"/>
    <xf numFmtId="0" fontId="26" fillId="0" borderId="0" xfId="0" applyNumberFormat="1" applyFont="1"/>
    <xf numFmtId="3" fontId="26" fillId="0" borderId="0" xfId="0" applyNumberFormat="1" applyFont="1"/>
    <xf numFmtId="3" fontId="29" fillId="0" borderId="0" xfId="0" applyNumberFormat="1" applyFont="1"/>
    <xf numFmtId="10" fontId="29" fillId="0" borderId="0" xfId="0" applyNumberFormat="1" applyFont="1"/>
    <xf numFmtId="3" fontId="23" fillId="0" borderId="0" xfId="0" applyNumberFormat="1" applyFont="1"/>
    <xf numFmtId="0" fontId="29" fillId="0" borderId="0" xfId="0" applyNumberFormat="1" applyFont="1"/>
    <xf numFmtId="10" fontId="23" fillId="0" borderId="0" xfId="0" applyNumberFormat="1" applyFont="1"/>
    <xf numFmtId="0" fontId="33" fillId="0" borderId="10" xfId="48" applyNumberFormat="1" applyFont="1" applyAlignment="1">
      <alignment horizontal="left" vertical="center" wrapText="1"/>
    </xf>
    <xf numFmtId="0" fontId="33" fillId="0" borderId="10" xfId="48" applyNumberFormat="1" applyFont="1">
      <alignment horizontal="right" vertical="center" wrapText="1"/>
    </xf>
    <xf numFmtId="0" fontId="23" fillId="0" borderId="0" xfId="0" applyNumberFormat="1" applyFont="1" applyAlignment="1">
      <alignment horizontal="left"/>
    </xf>
    <xf numFmtId="3" fontId="23" fillId="0" borderId="0" xfId="0" applyNumberFormat="1" applyFont="1" applyFill="1"/>
    <xf numFmtId="0" fontId="23" fillId="0" borderId="0" xfId="0" applyNumberFormat="1" applyFont="1" applyFill="1"/>
    <xf numFmtId="0" fontId="23" fillId="0" borderId="9" xfId="47" applyNumberFormat="1" applyFont="1"/>
    <xf numFmtId="3" fontId="23" fillId="0" borderId="9" xfId="47" applyNumberFormat="1" applyFont="1" applyFill="1"/>
    <xf numFmtId="0" fontId="34" fillId="0" borderId="0" xfId="0" applyNumberFormat="1" applyFont="1" applyAlignment="1">
      <alignment vertical="center"/>
    </xf>
    <xf numFmtId="0" fontId="23" fillId="0" borderId="9" xfId="0" applyNumberFormat="1" applyFont="1" applyFill="1" applyBorder="1"/>
    <xf numFmtId="3" fontId="23" fillId="0" borderId="9" xfId="0" applyNumberFormat="1" applyFont="1" applyFill="1" applyBorder="1"/>
    <xf numFmtId="0" fontId="36" fillId="0" borderId="0" xfId="43" applyNumberFormat="1" applyFont="1"/>
    <xf numFmtId="0" fontId="27" fillId="0" borderId="0" xfId="2" applyNumberFormat="1" applyFont="1"/>
    <xf numFmtId="0" fontId="30" fillId="0" borderId="0" xfId="0" applyNumberFormat="1" applyFont="1"/>
    <xf numFmtId="0" fontId="31" fillId="0" borderId="10" xfId="48" applyNumberFormat="1" applyFont="1" applyAlignment="1">
      <alignment horizontal="left" vertical="center" wrapText="1"/>
    </xf>
    <xf numFmtId="0" fontId="31" fillId="0" borderId="10" xfId="48" applyNumberFormat="1" applyFont="1">
      <alignment horizontal="right" vertical="center" wrapText="1"/>
    </xf>
    <xf numFmtId="3" fontId="30" fillId="0" borderId="0" xfId="0" applyNumberFormat="1" applyFont="1"/>
    <xf numFmtId="0" fontId="31" fillId="0" borderId="9" xfId="46" applyNumberFormat="1" applyFont="1"/>
    <xf numFmtId="3" fontId="31" fillId="0" borderId="9" xfId="46" applyNumberFormat="1" applyFont="1"/>
    <xf numFmtId="0" fontId="37" fillId="0" borderId="0" xfId="0" applyNumberFormat="1" applyFont="1" applyAlignment="1">
      <alignment vertical="center"/>
    </xf>
    <xf numFmtId="0" fontId="25" fillId="0" borderId="0" xfId="0" applyNumberFormat="1" applyFont="1"/>
    <xf numFmtId="0" fontId="23" fillId="0" borderId="0" xfId="43" applyNumberFormat="1" applyFont="1"/>
    <xf numFmtId="0" fontId="33" fillId="0" borderId="0" xfId="42" applyNumberFormat="1" applyFont="1"/>
    <xf numFmtId="0" fontId="35" fillId="0" borderId="0" xfId="2" applyNumberFormat="1" applyFont="1"/>
    <xf numFmtId="0" fontId="33" fillId="0" borderId="9" xfId="46" applyNumberFormat="1" applyFont="1"/>
    <xf numFmtId="3" fontId="33" fillId="0" borderId="9" xfId="46" applyNumberFormat="1" applyFont="1"/>
    <xf numFmtId="3" fontId="33" fillId="0" borderId="9" xfId="0" applyNumberFormat="1" applyFont="1" applyBorder="1"/>
    <xf numFmtId="164" fontId="23" fillId="0" borderId="0" xfId="0" applyNumberFormat="1" applyFont="1"/>
    <xf numFmtId="3" fontId="29" fillId="0" borderId="0" xfId="0" applyNumberFormat="1" applyFont="1" applyBorder="1" applyAlignment="1">
      <alignment horizontal="right" vertical="center"/>
    </xf>
    <xf numFmtId="0" fontId="23" fillId="0" borderId="0" xfId="0" applyNumberFormat="1" applyFont="1" applyFill="1" applyBorder="1"/>
    <xf numFmtId="0" fontId="33" fillId="0" borderId="0" xfId="42" applyNumberFormat="1" applyFont="1" applyAlignment="1"/>
    <xf numFmtId="0" fontId="38" fillId="0" borderId="0" xfId="0" applyNumberFormat="1" applyFont="1"/>
    <xf numFmtId="0" fontId="23" fillId="0" borderId="10" xfId="0" applyNumberFormat="1" applyFont="1" applyBorder="1"/>
    <xf numFmtId="0" fontId="33" fillId="0" borderId="10" xfId="48" applyNumberFormat="1" applyFont="1" applyBorder="1" applyAlignment="1">
      <alignment vertical="center" wrapText="1"/>
    </xf>
    <xf numFmtId="0" fontId="33" fillId="0" borderId="10" xfId="48" applyNumberFormat="1" applyFont="1" applyAlignment="1">
      <alignment horizontal="center" vertical="center" wrapText="1"/>
    </xf>
    <xf numFmtId="164" fontId="31" fillId="0" borderId="0" xfId="0" applyFont="1" applyFill="1" applyBorder="1" applyAlignment="1">
      <alignment vertical="center" wrapText="1"/>
    </xf>
    <xf numFmtId="10" fontId="23" fillId="0" borderId="0" xfId="0" applyNumberFormat="1" applyFont="1" applyFill="1" applyAlignment="1"/>
    <xf numFmtId="164" fontId="23" fillId="0" borderId="0" xfId="0" applyFont="1" applyFill="1" applyAlignment="1"/>
    <xf numFmtId="3" fontId="23" fillId="0" borderId="0" xfId="0" applyNumberFormat="1" applyFont="1" applyAlignment="1">
      <alignment horizontal="left"/>
    </xf>
    <xf numFmtId="0" fontId="24" fillId="0" borderId="0" xfId="2" applyNumberFormat="1" applyFont="1" applyFill="1"/>
    <xf numFmtId="10" fontId="33" fillId="0" borderId="0" xfId="42" applyNumberFormat="1" applyFont="1" applyAlignment="1"/>
    <xf numFmtId="164" fontId="31" fillId="0" borderId="0" xfId="0" applyFont="1" applyBorder="1" applyAlignment="1">
      <alignment vertical="center" wrapText="1"/>
    </xf>
    <xf numFmtId="10" fontId="23" fillId="0" borderId="0" xfId="0" applyNumberFormat="1" applyFont="1" applyAlignment="1"/>
    <xf numFmtId="164" fontId="23" fillId="0" borderId="0" xfId="0" applyFont="1" applyAlignment="1"/>
    <xf numFmtId="0" fontId="39" fillId="0" borderId="0" xfId="0" applyNumberFormat="1" applyFont="1" applyAlignment="1">
      <alignment horizontal="left" vertical="top"/>
    </xf>
    <xf numFmtId="0" fontId="33" fillId="0" borderId="0" xfId="0" applyNumberFormat="1" applyFont="1"/>
    <xf numFmtId="0" fontId="23" fillId="0" borderId="0" xfId="0" applyNumberFormat="1" applyFont="1" applyAlignment="1"/>
    <xf numFmtId="0" fontId="41" fillId="0" borderId="0" xfId="0" applyNumberFormat="1" applyFont="1" applyAlignment="1">
      <alignment vertical="center"/>
    </xf>
    <xf numFmtId="0" fontId="25" fillId="0" borderId="0" xfId="0" applyNumberFormat="1" applyFont="1" applyAlignment="1">
      <alignment vertical="center"/>
    </xf>
    <xf numFmtId="0" fontId="23" fillId="0" borderId="0" xfId="0" applyNumberFormat="1" applyFont="1" applyAlignment="1">
      <alignment vertical="center"/>
    </xf>
    <xf numFmtId="0" fontId="33" fillId="0" borderId="10" xfId="48" applyNumberFormat="1" applyFont="1" applyAlignment="1">
      <alignment horizontal="right" vertical="center" wrapText="1"/>
    </xf>
    <xf numFmtId="3" fontId="23" fillId="0" borderId="0" xfId="0" applyNumberFormat="1" applyFont="1" applyAlignment="1">
      <alignment vertical="center"/>
    </xf>
    <xf numFmtId="3" fontId="23" fillId="0" borderId="0" xfId="47" applyNumberFormat="1" applyFont="1" applyBorder="1" applyAlignment="1">
      <alignment horizontal="center" vertical="center"/>
    </xf>
    <xf numFmtId="0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3" fontId="23" fillId="0" borderId="0" xfId="47" applyNumberFormat="1" applyFont="1" applyBorder="1" applyAlignment="1">
      <alignment horizontal="right" vertical="center"/>
    </xf>
    <xf numFmtId="3" fontId="23" fillId="0" borderId="9" xfId="47" applyNumberFormat="1" applyFont="1" applyBorder="1" applyAlignment="1">
      <alignment horizontal="right" vertical="center"/>
    </xf>
    <xf numFmtId="3" fontId="29" fillId="0" borderId="0" xfId="0" applyNumberFormat="1" applyFont="1" applyAlignment="1">
      <alignment vertical="center"/>
    </xf>
    <xf numFmtId="0" fontId="29" fillId="0" borderId="0" xfId="0" applyNumberFormat="1" applyFont="1" applyAlignment="1">
      <alignment vertical="center"/>
    </xf>
    <xf numFmtId="3" fontId="41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3" fontId="23" fillId="0" borderId="0" xfId="49" applyNumberFormat="1" applyFont="1" applyAlignment="1">
      <alignment vertical="center"/>
    </xf>
    <xf numFmtId="165" fontId="23" fillId="0" borderId="0" xfId="49" applyNumberFormat="1" applyFont="1" applyAlignment="1">
      <alignment vertical="center"/>
    </xf>
    <xf numFmtId="10" fontId="23" fillId="0" borderId="0" xfId="0" applyNumberFormat="1" applyFont="1" applyAlignment="1">
      <alignment vertical="center"/>
    </xf>
    <xf numFmtId="10" fontId="29" fillId="0" borderId="0" xfId="0" applyNumberFormat="1" applyFont="1" applyAlignment="1">
      <alignment vertical="center"/>
    </xf>
    <xf numFmtId="3" fontId="23" fillId="0" borderId="9" xfId="47" applyNumberFormat="1" applyFont="1" applyBorder="1" applyAlignment="1">
      <alignment horizontal="center" vertical="center"/>
    </xf>
    <xf numFmtId="3" fontId="23" fillId="33" borderId="0" xfId="0" applyNumberFormat="1" applyFont="1" applyFill="1"/>
    <xf numFmtId="3" fontId="23" fillId="33" borderId="0" xfId="0" applyNumberFormat="1" applyFont="1" applyFill="1" applyAlignment="1">
      <alignment horizontal="right"/>
    </xf>
    <xf numFmtId="3" fontId="33" fillId="33" borderId="9" xfId="46" applyNumberFormat="1" applyFont="1" applyFill="1"/>
    <xf numFmtId="0" fontId="41" fillId="0" borderId="0" xfId="0" applyNumberFormat="1" applyFont="1"/>
    <xf numFmtId="37" fontId="23" fillId="0" borderId="0" xfId="0" applyNumberFormat="1" applyFont="1"/>
    <xf numFmtId="37" fontId="23" fillId="0" borderId="9" xfId="0" applyNumberFormat="1" applyFont="1" applyBorder="1"/>
    <xf numFmtId="0" fontId="23" fillId="0" borderId="0" xfId="0" applyNumberFormat="1" applyFont="1" applyBorder="1"/>
    <xf numFmtId="0" fontId="23" fillId="0" borderId="9" xfId="0" applyNumberFormat="1" applyFont="1" applyBorder="1"/>
    <xf numFmtId="4" fontId="23" fillId="0" borderId="0" xfId="0" applyNumberFormat="1" applyFont="1"/>
    <xf numFmtId="165" fontId="23" fillId="0" borderId="0" xfId="49" applyNumberFormat="1" applyFont="1"/>
    <xf numFmtId="37" fontId="23" fillId="0" borderId="0" xfId="0" applyNumberFormat="1" applyFont="1" applyAlignment="1">
      <alignment vertical="center"/>
    </xf>
    <xf numFmtId="3" fontId="23" fillId="0" borderId="0" xfId="0" applyNumberFormat="1" applyFont="1" applyFill="1" applyAlignment="1">
      <alignment vertical="center"/>
    </xf>
    <xf numFmtId="37" fontId="23" fillId="0" borderId="9" xfId="0" applyNumberFormat="1" applyFont="1" applyBorder="1" applyAlignment="1">
      <alignment vertical="center"/>
    </xf>
    <xf numFmtId="0" fontId="23" fillId="0" borderId="0" xfId="0" applyNumberFormat="1" applyFont="1" applyBorder="1" applyAlignment="1">
      <alignment vertical="center"/>
    </xf>
    <xf numFmtId="0" fontId="23" fillId="0" borderId="9" xfId="0" applyNumberFormat="1" applyFont="1" applyBorder="1" applyAlignment="1">
      <alignment vertical="center"/>
    </xf>
    <xf numFmtId="0" fontId="39" fillId="0" borderId="0" xfId="42" applyNumberFormat="1" applyFont="1"/>
    <xf numFmtId="0" fontId="33" fillId="0" borderId="10" xfId="48" applyNumberFormat="1" applyFont="1" applyFill="1">
      <alignment horizontal="right" vertical="center" wrapText="1"/>
    </xf>
    <xf numFmtId="0" fontId="23" fillId="0" borderId="0" xfId="47" applyNumberFormat="1" applyFont="1" applyFill="1" applyBorder="1"/>
    <xf numFmtId="3" fontId="23" fillId="0" borderId="0" xfId="47" applyNumberFormat="1" applyFont="1" applyFill="1" applyBorder="1"/>
    <xf numFmtId="0" fontId="42" fillId="0" borderId="0" xfId="0" applyNumberFormat="1" applyFont="1" applyFill="1"/>
    <xf numFmtId="0" fontId="43" fillId="0" borderId="0" xfId="0" applyNumberFormat="1" applyFont="1" applyFill="1"/>
    <xf numFmtId="0" fontId="38" fillId="0" borderId="0" xfId="0" applyNumberFormat="1" applyFont="1" applyFill="1"/>
    <xf numFmtId="0" fontId="33" fillId="0" borderId="10" xfId="0" applyNumberFormat="1" applyFont="1" applyBorder="1" applyAlignment="1">
      <alignment horizontal="center"/>
    </xf>
    <xf numFmtId="0" fontId="33" fillId="0" borderId="10" xfId="48" applyNumberFormat="1" applyFont="1" applyFill="1" applyBorder="1">
      <alignment horizontal="right" vertical="center" wrapText="1"/>
    </xf>
    <xf numFmtId="0" fontId="23" fillId="0" borderId="0" xfId="0" applyNumberFormat="1" applyFont="1" applyAlignment="1">
      <alignment horizontal="center"/>
    </xf>
    <xf numFmtId="10" fontId="23" fillId="0" borderId="0" xfId="0" applyNumberFormat="1" applyFont="1" applyFill="1"/>
    <xf numFmtId="3" fontId="23" fillId="0" borderId="0" xfId="0" applyNumberFormat="1" applyFont="1" applyAlignment="1">
      <alignment horizontal="center"/>
    </xf>
    <xf numFmtId="3" fontId="23" fillId="34" borderId="9" xfId="47" applyNumberFormat="1" applyFont="1" applyFill="1"/>
    <xf numFmtId="10" fontId="23" fillId="0" borderId="9" xfId="0" applyNumberFormat="1" applyFont="1" applyFill="1" applyBorder="1"/>
    <xf numFmtId="10" fontId="23" fillId="0" borderId="9" xfId="0" applyNumberFormat="1" applyFont="1" applyBorder="1"/>
    <xf numFmtId="10" fontId="43" fillId="0" borderId="0" xfId="0" applyNumberFormat="1" applyFont="1"/>
    <xf numFmtId="3" fontId="23" fillId="34" borderId="0" xfId="0" applyNumberFormat="1" applyFont="1" applyFill="1"/>
    <xf numFmtId="10" fontId="23" fillId="34" borderId="0" xfId="0" applyNumberFormat="1" applyFont="1" applyFill="1"/>
    <xf numFmtId="10" fontId="38" fillId="0" borderId="0" xfId="0" applyNumberFormat="1" applyFont="1"/>
    <xf numFmtId="3" fontId="23" fillId="0" borderId="0" xfId="0" applyNumberFormat="1" applyFont="1" applyBorder="1"/>
    <xf numFmtId="10" fontId="23" fillId="0" borderId="0" xfId="0" applyNumberFormat="1" applyFont="1" applyBorder="1"/>
    <xf numFmtId="3" fontId="23" fillId="0" borderId="0" xfId="0" applyNumberFormat="1" applyFont="1" applyFill="1" applyBorder="1"/>
    <xf numFmtId="0" fontId="33" fillId="0" borderId="9" xfId="47" applyNumberFormat="1" applyFont="1"/>
    <xf numFmtId="3" fontId="23" fillId="0" borderId="9" xfId="0" applyNumberFormat="1" applyFont="1" applyBorder="1"/>
    <xf numFmtId="3" fontId="38" fillId="0" borderId="0" xfId="0" applyNumberFormat="1" applyFont="1"/>
    <xf numFmtId="0" fontId="40" fillId="0" borderId="0" xfId="0" applyNumberFormat="1" applyFont="1"/>
    <xf numFmtId="0" fontId="30" fillId="0" borderId="9" xfId="0" applyNumberFormat="1" applyFont="1" applyBorder="1"/>
    <xf numFmtId="0" fontId="30" fillId="0" borderId="9" xfId="0" applyNumberFormat="1" applyFont="1" applyBorder="1" applyAlignment="1">
      <alignment horizontal="right"/>
    </xf>
    <xf numFmtId="3" fontId="30" fillId="0" borderId="0" xfId="0" applyNumberFormat="1" applyFont="1" applyBorder="1"/>
    <xf numFmtId="9" fontId="30" fillId="0" borderId="0" xfId="0" applyNumberFormat="1" applyFont="1" applyBorder="1"/>
    <xf numFmtId="10" fontId="30" fillId="0" borderId="9" xfId="0" applyNumberFormat="1" applyFont="1" applyBorder="1"/>
    <xf numFmtId="3" fontId="30" fillId="0" borderId="9" xfId="0" applyNumberFormat="1" applyFont="1" applyBorder="1"/>
    <xf numFmtId="9" fontId="30" fillId="0" borderId="9" xfId="0" applyNumberFormat="1" applyFont="1" applyBorder="1"/>
    <xf numFmtId="165" fontId="23" fillId="0" borderId="0" xfId="0" applyNumberFormat="1" applyFont="1"/>
    <xf numFmtId="0" fontId="30" fillId="0" borderId="0" xfId="0" applyNumberFormat="1" applyFont="1" applyBorder="1"/>
    <xf numFmtId="0" fontId="31" fillId="0" borderId="0" xfId="0" applyNumberFormat="1" applyFont="1"/>
    <xf numFmtId="0" fontId="31" fillId="0" borderId="0" xfId="42" applyNumberFormat="1" applyFont="1"/>
    <xf numFmtId="3" fontId="30" fillId="0" borderId="0" xfId="0" applyNumberFormat="1" applyFont="1" applyAlignment="1">
      <alignment horizontal="right"/>
    </xf>
    <xf numFmtId="3" fontId="30" fillId="0" borderId="9" xfId="0" applyNumberFormat="1" applyFont="1" applyBorder="1" applyAlignment="1">
      <alignment horizontal="right"/>
    </xf>
    <xf numFmtId="9" fontId="30" fillId="0" borderId="0" xfId="0" applyNumberFormat="1" applyFont="1"/>
    <xf numFmtId="3" fontId="31" fillId="0" borderId="0" xfId="42" applyNumberFormat="1" applyFont="1"/>
    <xf numFmtId="3" fontId="23" fillId="0" borderId="11" xfId="48" applyNumberFormat="1" applyFont="1" applyBorder="1">
      <alignment horizontal="right" vertical="center" wrapText="1"/>
    </xf>
    <xf numFmtId="3" fontId="23" fillId="0" borderId="0" xfId="48" applyNumberFormat="1" applyFont="1" applyBorder="1">
      <alignment horizontal="right" vertical="center" wrapText="1"/>
    </xf>
    <xf numFmtId="3" fontId="23" fillId="0" borderId="0" xfId="47" applyNumberFormat="1" applyFont="1" applyFill="1" applyBorder="1" applyAlignment="1">
      <alignment horizontal="center"/>
    </xf>
    <xf numFmtId="0" fontId="39" fillId="0" borderId="0" xfId="0" applyNumberFormat="1" applyFont="1" applyAlignment="1">
      <alignment vertical="top"/>
    </xf>
    <xf numFmtId="3" fontId="31" fillId="0" borderId="0" xfId="0" applyNumberFormat="1" applyFont="1"/>
    <xf numFmtId="0" fontId="41" fillId="0" borderId="0" xfId="42" applyNumberFormat="1" applyFont="1"/>
    <xf numFmtId="3" fontId="43" fillId="0" borderId="0" xfId="0" applyNumberFormat="1" applyFont="1" applyFill="1" applyBorder="1" applyAlignment="1" applyProtection="1">
      <alignment horizontal="right" vertical="center"/>
    </xf>
    <xf numFmtId="10" fontId="44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10" fontId="33" fillId="0" borderId="0" xfId="0" applyNumberFormat="1" applyFont="1" applyFill="1" applyBorder="1" applyAlignment="1" applyProtection="1">
      <alignment horizontal="right" vertical="center"/>
    </xf>
    <xf numFmtId="0" fontId="33" fillId="0" borderId="8" xfId="45" applyNumberFormat="1" applyFont="1"/>
    <xf numFmtId="3" fontId="33" fillId="0" borderId="8" xfId="45" applyNumberFormat="1" applyFont="1"/>
    <xf numFmtId="9" fontId="33" fillId="0" borderId="8" xfId="45" applyNumberFormat="1" applyFont="1"/>
    <xf numFmtId="9" fontId="33" fillId="0" borderId="8" xfId="45" applyNumberFormat="1" applyFont="1" applyAlignment="1">
      <alignment horizontal="right" indent="1"/>
    </xf>
    <xf numFmtId="0" fontId="23" fillId="0" borderId="0" xfId="46" applyNumberFormat="1" applyFont="1" applyFill="1" applyBorder="1"/>
    <xf numFmtId="10" fontId="27" fillId="0" borderId="0" xfId="0" applyNumberFormat="1" applyFont="1" applyFill="1" applyBorder="1" applyAlignment="1" applyProtection="1">
      <alignment horizontal="right" vertical="center"/>
    </xf>
    <xf numFmtId="10" fontId="25" fillId="0" borderId="0" xfId="0" applyNumberFormat="1" applyFont="1" applyFill="1" applyBorder="1" applyAlignment="1" applyProtection="1">
      <alignment horizontal="right" vertical="center"/>
    </xf>
    <xf numFmtId="0" fontId="47" fillId="0" borderId="0" xfId="0" applyNumberFormat="1" applyFont="1"/>
    <xf numFmtId="0" fontId="48" fillId="0" borderId="0" xfId="2" applyNumberFormat="1" applyFont="1"/>
    <xf numFmtId="0" fontId="39" fillId="0" borderId="10" xfId="48" applyNumberFormat="1" applyFont="1" applyAlignment="1">
      <alignment horizontal="left" vertical="center" wrapText="1"/>
    </xf>
    <xf numFmtId="0" fontId="39" fillId="0" borderId="10" xfId="48" applyNumberFormat="1" applyFont="1">
      <alignment horizontal="right" vertical="center" wrapText="1"/>
    </xf>
    <xf numFmtId="0" fontId="39" fillId="0" borderId="10" xfId="48" applyNumberFormat="1" applyFont="1" applyAlignment="1">
      <alignment horizontal="center" vertical="center" wrapText="1"/>
    </xf>
    <xf numFmtId="3" fontId="47" fillId="0" borderId="0" xfId="0" applyNumberFormat="1" applyFont="1"/>
    <xf numFmtId="0" fontId="47" fillId="0" borderId="0" xfId="0" applyNumberFormat="1" applyFont="1" applyAlignment="1">
      <alignment wrapText="1"/>
    </xf>
    <xf numFmtId="3" fontId="49" fillId="0" borderId="0" xfId="0" applyNumberFormat="1" applyFont="1" applyAlignment="1">
      <alignment horizontal="right" vertical="center"/>
    </xf>
    <xf numFmtId="10" fontId="48" fillId="0" borderId="0" xfId="0" applyNumberFormat="1" applyFont="1" applyAlignment="1">
      <alignment horizontal="right" vertical="center"/>
    </xf>
    <xf numFmtId="3" fontId="47" fillId="0" borderId="0" xfId="0" applyNumberFormat="1" applyFont="1" applyAlignment="1">
      <alignment horizontal="center"/>
    </xf>
    <xf numFmtId="10" fontId="47" fillId="0" borderId="0" xfId="0" applyNumberFormat="1" applyFont="1"/>
    <xf numFmtId="10" fontId="50" fillId="0" borderId="0" xfId="0" applyNumberFormat="1" applyFont="1" applyAlignment="1">
      <alignment horizontal="right" vertical="center"/>
    </xf>
    <xf numFmtId="3" fontId="47" fillId="0" borderId="0" xfId="0" applyNumberFormat="1" applyFont="1" applyAlignment="1">
      <alignment horizontal="right" vertical="center"/>
    </xf>
    <xf numFmtId="10" fontId="39" fillId="0" borderId="0" xfId="0" applyNumberFormat="1" applyFont="1" applyAlignment="1">
      <alignment horizontal="right" vertical="center"/>
    </xf>
    <xf numFmtId="0" fontId="39" fillId="0" borderId="8" xfId="45" applyNumberFormat="1" applyFont="1"/>
    <xf numFmtId="3" fontId="39" fillId="0" borderId="8" xfId="45" applyNumberFormat="1" applyFont="1" applyFill="1"/>
    <xf numFmtId="9" fontId="39" fillId="0" borderId="8" xfId="45" applyNumberFormat="1" applyFont="1" applyFill="1"/>
    <xf numFmtId="9" fontId="39" fillId="0" borderId="8" xfId="45" applyNumberFormat="1" applyFont="1"/>
    <xf numFmtId="167" fontId="47" fillId="0" borderId="0" xfId="0" applyNumberFormat="1" applyFont="1"/>
    <xf numFmtId="3" fontId="39" fillId="0" borderId="8" xfId="45" applyNumberFormat="1" applyFont="1"/>
    <xf numFmtId="0" fontId="39" fillId="0" borderId="9" xfId="46" applyNumberFormat="1" applyFont="1"/>
    <xf numFmtId="3" fontId="39" fillId="0" borderId="9" xfId="46" applyNumberFormat="1" applyFont="1"/>
    <xf numFmtId="0" fontId="23" fillId="0" borderId="0" xfId="0" applyNumberFormat="1" applyFont="1"/>
    <xf numFmtId="3" fontId="23" fillId="0" borderId="9" xfId="47" applyNumberFormat="1" applyFont="1" applyFill="1" applyBorder="1" applyAlignment="1">
      <alignment horizontal="center"/>
    </xf>
    <xf numFmtId="0" fontId="23" fillId="0" borderId="0" xfId="0" applyNumberFormat="1" applyFont="1"/>
    <xf numFmtId="3" fontId="23" fillId="34" borderId="9" xfId="47" applyNumberFormat="1" applyFont="1" applyFill="1" applyBorder="1"/>
    <xf numFmtId="10" fontId="23" fillId="34" borderId="9" xfId="47" applyNumberFormat="1" applyFont="1" applyFill="1" applyBorder="1"/>
    <xf numFmtId="3" fontId="23" fillId="0" borderId="9" xfId="47" applyNumberFormat="1" applyFont="1" applyFill="1" applyBorder="1"/>
    <xf numFmtId="3" fontId="33" fillId="34" borderId="9" xfId="47" applyNumberFormat="1" applyFont="1" applyFill="1"/>
    <xf numFmtId="9" fontId="33" fillId="34" borderId="9" xfId="47" applyNumberFormat="1" applyFont="1" applyFill="1"/>
    <xf numFmtId="3" fontId="33" fillId="0" borderId="9" xfId="47" applyNumberFormat="1" applyFont="1" applyFill="1"/>
    <xf numFmtId="9" fontId="33" fillId="0" borderId="10" xfId="0" applyNumberFormat="1" applyFont="1" applyBorder="1"/>
    <xf numFmtId="3" fontId="33" fillId="0" borderId="10" xfId="0" applyNumberFormat="1" applyFont="1" applyBorder="1"/>
    <xf numFmtId="9" fontId="44" fillId="0" borderId="10" xfId="0" applyNumberFormat="1" applyFont="1" applyBorder="1"/>
    <xf numFmtId="9" fontId="33" fillId="0" borderId="9" xfId="0" applyNumberFormat="1" applyFont="1" applyBorder="1"/>
    <xf numFmtId="37" fontId="23" fillId="0" borderId="0" xfId="0" applyNumberFormat="1" applyFont="1" applyBorder="1" applyAlignment="1">
      <alignment vertical="center"/>
    </xf>
    <xf numFmtId="37" fontId="23" fillId="0" borderId="0" xfId="0" applyNumberFormat="1" applyFont="1" applyBorder="1"/>
    <xf numFmtId="0" fontId="52" fillId="0" borderId="0" xfId="42" applyNumberFormat="1" applyFont="1"/>
    <xf numFmtId="10" fontId="23" fillId="0" borderId="0" xfId="0" applyNumberFormat="1" applyFont="1" applyAlignment="1">
      <alignment horizontal="center"/>
    </xf>
    <xf numFmtId="3" fontId="30" fillId="0" borderId="0" xfId="0" applyNumberFormat="1" applyFont="1" applyFill="1" applyBorder="1"/>
    <xf numFmtId="3" fontId="53" fillId="0" borderId="0" xfId="0" applyNumberFormat="1" applyFont="1" applyFill="1"/>
    <xf numFmtId="0" fontId="33" fillId="0" borderId="11" xfId="48" applyNumberFormat="1" applyFont="1" applyBorder="1" applyAlignment="1">
      <alignment vertical="center"/>
    </xf>
    <xf numFmtId="0" fontId="33" fillId="0" borderId="9" xfId="48" applyNumberFormat="1" applyFont="1" applyBorder="1" applyAlignment="1">
      <alignment vertical="center"/>
    </xf>
    <xf numFmtId="10" fontId="45" fillId="0" borderId="0" xfId="0" applyNumberFormat="1" applyFont="1" applyFill="1"/>
    <xf numFmtId="0" fontId="35" fillId="0" borderId="0" xfId="2" applyNumberFormat="1" applyFont="1" applyAlignment="1"/>
    <xf numFmtId="0" fontId="33" fillId="0" borderId="10" xfId="48" applyNumberFormat="1" applyFont="1" applyAlignment="1">
      <alignment horizontal="center" vertical="center" wrapText="1"/>
    </xf>
    <xf numFmtId="0" fontId="33" fillId="33" borderId="10" xfId="48" applyNumberFormat="1" applyFont="1" applyFill="1" applyAlignment="1">
      <alignment horizontal="center" vertical="center" wrapText="1"/>
    </xf>
    <xf numFmtId="0" fontId="23" fillId="0" borderId="0" xfId="0" applyNumberFormat="1" applyFont="1"/>
    <xf numFmtId="0" fontId="33" fillId="0" borderId="10" xfId="48" applyNumberFormat="1" applyFont="1">
      <alignment horizontal="right" vertical="center" wrapText="1"/>
    </xf>
    <xf numFmtId="166" fontId="23" fillId="0" borderId="0" xfId="0" quotePrefix="1" applyNumberFormat="1" applyFont="1" applyAlignment="1">
      <alignment horizontal="center"/>
    </xf>
    <xf numFmtId="166" fontId="23" fillId="34" borderId="0" xfId="0" quotePrefix="1" applyNumberFormat="1" applyFont="1" applyFill="1" applyAlignment="1">
      <alignment horizontal="center"/>
    </xf>
    <xf numFmtId="166" fontId="23" fillId="0" borderId="0" xfId="47" quotePrefix="1" applyNumberFormat="1" applyFont="1" applyBorder="1" applyAlignment="1">
      <alignment horizontal="center"/>
    </xf>
    <xf numFmtId="166" fontId="23" fillId="0" borderId="0" xfId="46" quotePrefix="1" applyNumberFormat="1" applyFont="1" applyBorder="1" applyAlignment="1">
      <alignment horizontal="center"/>
    </xf>
    <xf numFmtId="166" fontId="23" fillId="0" borderId="9" xfId="46" quotePrefix="1" applyNumberFormat="1" applyFont="1" applyBorder="1" applyAlignment="1">
      <alignment horizontal="center"/>
    </xf>
    <xf numFmtId="166" fontId="23" fillId="0" borderId="12" xfId="46" quotePrefix="1" applyNumberFormat="1" applyFont="1" applyBorder="1" applyAlignment="1">
      <alignment horizontal="center"/>
    </xf>
    <xf numFmtId="0" fontId="30" fillId="0" borderId="9" xfId="0" applyNumberFormat="1" applyFont="1" applyBorder="1" applyAlignment="1">
      <alignment wrapText="1"/>
    </xf>
    <xf numFmtId="166" fontId="23" fillId="0" borderId="0" xfId="46" quotePrefix="1" applyNumberFormat="1" applyFont="1" applyBorder="1" applyAlignment="1">
      <alignment horizontal="center" vertical="center"/>
    </xf>
    <xf numFmtId="166" fontId="23" fillId="0" borderId="0" xfId="46" quotePrefix="1" applyNumberFormat="1" applyFont="1" applyFill="1" applyBorder="1" applyAlignment="1">
      <alignment horizontal="center" vertical="center"/>
    </xf>
    <xf numFmtId="166" fontId="23" fillId="0" borderId="9" xfId="46" quotePrefix="1" applyNumberFormat="1" applyFont="1" applyBorder="1" applyAlignment="1">
      <alignment horizontal="center" vertical="center"/>
    </xf>
    <xf numFmtId="166" fontId="23" fillId="0" borderId="0" xfId="46" quotePrefix="1" applyNumberFormat="1" applyFont="1" applyFill="1" applyBorder="1" applyAlignment="1">
      <alignment horizontal="center"/>
    </xf>
    <xf numFmtId="166" fontId="23" fillId="0" borderId="0" xfId="0" quotePrefix="1" applyNumberFormat="1" applyFont="1" applyAlignment="1">
      <alignment horizontal="center" vertical="center"/>
    </xf>
    <xf numFmtId="166" fontId="23" fillId="0" borderId="0" xfId="47" quotePrefix="1" applyNumberFormat="1" applyFont="1" applyBorder="1" applyAlignment="1">
      <alignment horizontal="center" vertical="center"/>
    </xf>
    <xf numFmtId="17" fontId="34" fillId="0" borderId="9" xfId="0" quotePrefix="1" applyNumberFormat="1" applyFont="1" applyBorder="1" applyAlignment="1">
      <alignment horizontal="right" vertical="center"/>
    </xf>
    <xf numFmtId="0" fontId="46" fillId="0" borderId="0" xfId="0" applyNumberFormat="1" applyFont="1" applyAlignment="1">
      <alignment vertical="top" wrapText="1"/>
    </xf>
    <xf numFmtId="0" fontId="47" fillId="0" borderId="0" xfId="0" applyNumberFormat="1" applyFont="1"/>
    <xf numFmtId="0" fontId="48" fillId="0" borderId="0" xfId="2" applyNumberFormat="1" applyFont="1"/>
    <xf numFmtId="0" fontId="39" fillId="0" borderId="0" xfId="0" applyNumberFormat="1" applyFont="1" applyAlignment="1">
      <alignment horizontal="left" vertical="top"/>
    </xf>
    <xf numFmtId="0" fontId="47" fillId="0" borderId="11" xfId="46" applyNumberFormat="1" applyFont="1" applyFill="1" applyBorder="1" applyAlignment="1">
      <alignment horizontal="left" vertical="top" wrapText="1"/>
    </xf>
    <xf numFmtId="0" fontId="47" fillId="0" borderId="0" xfId="0" applyNumberFormat="1" applyFont="1" applyAlignment="1">
      <alignment vertical="top" wrapText="1"/>
    </xf>
    <xf numFmtId="0" fontId="39" fillId="0" borderId="0" xfId="0" applyNumberFormat="1" applyFont="1" applyAlignment="1">
      <alignment vertical="top" wrapText="1"/>
    </xf>
    <xf numFmtId="0" fontId="39" fillId="0" borderId="0" xfId="0" applyNumberFormat="1" applyFont="1" applyAlignment="1">
      <alignment horizontal="left" vertical="top" wrapText="1"/>
    </xf>
    <xf numFmtId="0" fontId="33" fillId="0" borderId="10" xfId="48" applyNumberFormat="1" applyFont="1" applyAlignment="1">
      <alignment horizontal="center" vertical="center" wrapText="1"/>
    </xf>
    <xf numFmtId="0" fontId="32" fillId="0" borderId="0" xfId="0" applyNumberFormat="1" applyFont="1" applyAlignment="1">
      <alignment vertical="top" wrapText="1"/>
    </xf>
    <xf numFmtId="0" fontId="33" fillId="0" borderId="11" xfId="48" applyNumberFormat="1" applyFont="1" applyBorder="1" applyAlignment="1">
      <alignment horizontal="center" vertical="center" wrapText="1"/>
    </xf>
    <xf numFmtId="0" fontId="33" fillId="0" borderId="9" xfId="48" applyNumberFormat="1" applyFont="1" applyBorder="1" applyAlignment="1">
      <alignment horizontal="center" vertical="center" wrapText="1"/>
    </xf>
    <xf numFmtId="0" fontId="32" fillId="0" borderId="0" xfId="0" applyNumberFormat="1" applyFont="1" applyAlignment="1">
      <alignment horizontal="left" vertical="top" wrapText="1"/>
    </xf>
    <xf numFmtId="0" fontId="33" fillId="0" borderId="11" xfId="48" applyNumberFormat="1" applyFont="1" applyBorder="1" applyAlignment="1">
      <alignment horizontal="left" vertical="center" wrapText="1"/>
    </xf>
    <xf numFmtId="0" fontId="33" fillId="0" borderId="9" xfId="48" applyNumberFormat="1" applyFont="1" applyBorder="1" applyAlignment="1">
      <alignment horizontal="left" vertical="center" wrapText="1"/>
    </xf>
    <xf numFmtId="0" fontId="33" fillId="0" borderId="10" xfId="48" applyNumberFormat="1" applyFont="1" applyFill="1" applyAlignment="1">
      <alignment horizontal="center" vertical="center" wrapText="1"/>
    </xf>
    <xf numFmtId="0" fontId="31" fillId="0" borderId="0" xfId="0" applyNumberFormat="1" applyFont="1" applyAlignment="1">
      <alignment horizontal="left" vertical="top"/>
    </xf>
    <xf numFmtId="0" fontId="31" fillId="0" borderId="0" xfId="0" applyNumberFormat="1" applyFont="1" applyAlignment="1">
      <alignment horizontal="left" vertical="top" wrapText="1"/>
    </xf>
    <xf numFmtId="0" fontId="33" fillId="33" borderId="10" xfId="48" applyNumberFormat="1" applyFont="1" applyFill="1" applyAlignment="1">
      <alignment horizontal="center" vertical="center" wrapText="1"/>
    </xf>
    <xf numFmtId="0" fontId="23" fillId="0" borderId="0" xfId="0" applyNumberFormat="1" applyFont="1"/>
    <xf numFmtId="164" fontId="31" fillId="0" borderId="0" xfId="0" applyFont="1" applyBorder="1" applyAlignment="1">
      <alignment horizontal="left" vertical="center" wrapText="1"/>
    </xf>
    <xf numFmtId="164" fontId="23" fillId="0" borderId="0" xfId="0" applyFont="1" applyAlignment="1">
      <alignment horizontal="left"/>
    </xf>
    <xf numFmtId="0" fontId="40" fillId="0" borderId="0" xfId="0" applyNumberFormat="1" applyFont="1" applyAlignment="1">
      <alignment horizontal="left" vertical="top" wrapText="1"/>
    </xf>
    <xf numFmtId="0" fontId="33" fillId="0" borderId="10" xfId="48" applyNumberFormat="1" applyFont="1">
      <alignment horizontal="right" vertical="center" wrapText="1"/>
    </xf>
    <xf numFmtId="0" fontId="35" fillId="0" borderId="0" xfId="2" applyNumberFormat="1" applyFont="1" applyAlignment="1">
      <alignment horizontal="left"/>
    </xf>
    <xf numFmtId="0" fontId="23" fillId="0" borderId="0" xfId="43" applyNumberFormat="1" applyFont="1" applyFill="1"/>
  </cellXfs>
  <cellStyles count="51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 xr:uid="{00000000-0005-0000-0000-00001D000000}"/>
    <cellStyle name="Napomene" xfId="43" xr:uid="{00000000-0005-0000-0000-00001E000000}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Normalno 2" xfId="50" xr:uid="{00000000-0005-0000-0000-000026000000}"/>
    <cellStyle name="Postotak" xfId="49" builtinId="5"/>
    <cellStyle name="Povezana ćelija" xfId="12" builtinId="24" customBuiltin="1"/>
    <cellStyle name="Provjera ćelije" xfId="13" builtinId="23" customBuiltin="1"/>
    <cellStyle name="Tanka linija ispod" xfId="44" xr:uid="{00000000-0005-0000-0000-00002A000000}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 xr:uid="{00000000-0005-0000-0000-00002E000000}"/>
    <cellStyle name="Ukupno - zadnji redak" xfId="46" xr:uid="{00000000-0005-0000-0000-00002F000000}"/>
    <cellStyle name="Unos" xfId="9" builtinId="20" customBuiltin="1"/>
    <cellStyle name="Zadnji redak" xfId="47" xr:uid="{00000000-0005-0000-0000-000031000000}"/>
    <cellStyle name="Zaglavlje" xfId="48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21"/>
          <c:w val="0.52087685914260717"/>
          <c:h val="0.82651520331182349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D0-40AC-A877-3C7C40DCAB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D0-40AC-A877-3C7C40DCAB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D0-40AC-A877-3C7C40DCAB5A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D0-40AC-A877-3C7C40DCAB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D0-40AC-A877-3C7C40DCAB5A}"/>
              </c:ext>
            </c:extLst>
          </c:dPt>
          <c:dLbls>
            <c:dLbl>
              <c:idx val="0"/>
              <c:layout>
                <c:manualLayout>
                  <c:x val="5.7879502067576541E-2"/>
                  <c:y val="-2.63622531158283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Sent credit transfers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 baseline="0"/>
                      <a:t>87.31%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1D0-40AC-A877-3C7C40DCAB5A}"/>
                </c:ext>
              </c:extLst>
            </c:dLbl>
            <c:dLbl>
              <c:idx val="1"/>
              <c:layout>
                <c:manualLayout>
                  <c:x val="-8.3163177854434042E-2"/>
                  <c:y val="0.1756961848919372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A736AC-008B-4A25-BE79-7439698C7680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 5.89%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9441396964707"/>
                      <c:h val="0.194648464385934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1D0-40AC-A877-3C7C40DCAB5A}"/>
                </c:ext>
              </c:extLst>
            </c:dLbl>
            <c:dLbl>
              <c:idx val="2"/>
              <c:layout>
                <c:manualLayout>
                  <c:x val="-0.13554389047200738"/>
                  <c:y val="2.30103369317711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Bill-paying service</a:t>
                    </a:r>
                    <a:endParaRPr lang="en-US" baseline="0"/>
                  </a:p>
                  <a:p>
                    <a:r>
                      <a:rPr lang="en-US" baseline="0"/>
                      <a:t>2.23%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1D0-40AC-A877-3C7C40DCAB5A}"/>
                </c:ext>
              </c:extLst>
            </c:dLbl>
            <c:dLbl>
              <c:idx val="3"/>
              <c:layout>
                <c:manualLayout>
                  <c:x val="-6.111111111111110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Direct debits</a:t>
                    </a:r>
                    <a:r>
                      <a:rPr lang="en-US" baseline="0"/>
                      <a:t> 4.56%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1D0-40AC-A877-3C7C40DCAB5A}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Sent money remittances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 baseline="0"/>
                      <a:t>0.01%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41D0-40AC-A877-3C7C40DCA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1, 2, 3 and 4'!$B$6:$B$10</c:f>
              <c:strCache>
                <c:ptCount val="5"/>
                <c:pt idx="0">
                  <c:v>Sent credit transfers </c:v>
                </c:pt>
                <c:pt idx="1">
                  <c:v>Standing orders  </c:v>
                </c:pt>
                <c:pt idx="2">
                  <c:v>Bill-paying service </c:v>
                </c:pt>
                <c:pt idx="3">
                  <c:v>Direct debits </c:v>
                </c:pt>
                <c:pt idx="4">
                  <c:v>Sent money remittances </c:v>
                </c:pt>
              </c:strCache>
            </c:strRef>
          </c:cat>
          <c:val>
            <c:numRef>
              <c:f>'Figure 1, 2, 3 and 4'!$D$6:$D$10</c:f>
              <c:numCache>
                <c:formatCode>0.00%</c:formatCode>
                <c:ptCount val="5"/>
                <c:pt idx="0">
                  <c:v>0.87309999999999999</c:v>
                </c:pt>
                <c:pt idx="1">
                  <c:v>5.8900000000000001E-2</c:v>
                </c:pt>
                <c:pt idx="2">
                  <c:v>2.23E-2</c:v>
                </c:pt>
                <c:pt idx="3">
                  <c:v>4.5600000000000002E-2</c:v>
                </c:pt>
                <c:pt idx="4">
                  <c:v>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D0-40AC-A877-3C7C40DCA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56-4036-97C1-CDFF13A119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56-4036-97C1-CDFF13A119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9 and 11'!$J$4:$J$5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 9 and 11'!$L$4:$L$5</c:f>
              <c:numCache>
                <c:formatCode>0%</c:formatCode>
                <c:ptCount val="2"/>
                <c:pt idx="0">
                  <c:v>8.0755876579710159E-2</c:v>
                </c:pt>
                <c:pt idx="1">
                  <c:v>0.91924412342028983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6-4289-8A4C-154F7481DD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90164633618856E-2"/>
          <c:y val="6.9082099325916038E-2"/>
          <c:w val="0.90144524069699328"/>
          <c:h val="0.69671159164989471"/>
        </c:manualLayout>
      </c:layout>
      <c:lineChart>
        <c:grouping val="standard"/>
        <c:varyColors val="0"/>
        <c:ser>
          <c:idx val="0"/>
          <c:order val="0"/>
          <c:tx>
            <c:strRef>
              <c:f>'Figure 12'!$C$5</c:f>
              <c:strCache>
                <c:ptCount val="1"/>
                <c:pt idx="0">
                  <c:v>Number of transactions  ̶  Internet banking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12'!$B$6:$B$41</c:f>
              <c:strCache>
                <c:ptCount val="36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  <c:pt idx="24">
                  <c:v>1/24</c:v>
                </c:pt>
                <c:pt idx="25">
                  <c:v>2/24</c:v>
                </c:pt>
                <c:pt idx="26">
                  <c:v>3/24</c:v>
                </c:pt>
                <c:pt idx="27">
                  <c:v>4/24</c:v>
                </c:pt>
                <c:pt idx="28">
                  <c:v>5/24</c:v>
                </c:pt>
                <c:pt idx="29">
                  <c:v>6/24</c:v>
                </c:pt>
                <c:pt idx="30">
                  <c:v>7/24</c:v>
                </c:pt>
                <c:pt idx="31">
                  <c:v>8/24</c:v>
                </c:pt>
                <c:pt idx="32">
                  <c:v>9/24</c:v>
                </c:pt>
                <c:pt idx="33">
                  <c:v>10/24</c:v>
                </c:pt>
                <c:pt idx="34">
                  <c:v>11/24</c:v>
                </c:pt>
                <c:pt idx="35">
                  <c:v>12/24</c:v>
                </c:pt>
              </c:strCache>
            </c:strRef>
          </c:cat>
          <c:val>
            <c:numRef>
              <c:f>'Figure 12'!$C$6:$C$41</c:f>
              <c:numCache>
                <c:formatCode>#,##0_);\(#,##0\)</c:formatCode>
                <c:ptCount val="36"/>
                <c:pt idx="0">
                  <c:v>1593014</c:v>
                </c:pt>
                <c:pt idx="1">
                  <c:v>1540140</c:v>
                </c:pt>
                <c:pt idx="2">
                  <c:v>1683715</c:v>
                </c:pt>
                <c:pt idx="3">
                  <c:v>1527566</c:v>
                </c:pt>
                <c:pt idx="4">
                  <c:v>1590966</c:v>
                </c:pt>
                <c:pt idx="5">
                  <c:v>1586551</c:v>
                </c:pt>
                <c:pt idx="6">
                  <c:v>1495475</c:v>
                </c:pt>
                <c:pt idx="7">
                  <c:v>1438303</c:v>
                </c:pt>
                <c:pt idx="8">
                  <c:v>1503233</c:v>
                </c:pt>
                <c:pt idx="9">
                  <c:v>1438813</c:v>
                </c:pt>
                <c:pt idx="10">
                  <c:v>1386186</c:v>
                </c:pt>
                <c:pt idx="11">
                  <c:v>1526799</c:v>
                </c:pt>
                <c:pt idx="12">
                  <c:v>1288994</c:v>
                </c:pt>
                <c:pt idx="13">
                  <c:v>1309008</c:v>
                </c:pt>
                <c:pt idx="14">
                  <c:v>1414279</c:v>
                </c:pt>
                <c:pt idx="15">
                  <c:v>1275684</c:v>
                </c:pt>
                <c:pt idx="16">
                  <c:v>1357434</c:v>
                </c:pt>
                <c:pt idx="17">
                  <c:v>1324782</c:v>
                </c:pt>
                <c:pt idx="18">
                  <c:v>1299282</c:v>
                </c:pt>
                <c:pt idx="19">
                  <c:v>1202714</c:v>
                </c:pt>
                <c:pt idx="20">
                  <c:v>1238479</c:v>
                </c:pt>
                <c:pt idx="21">
                  <c:v>1268871</c:v>
                </c:pt>
                <c:pt idx="22">
                  <c:v>1208074</c:v>
                </c:pt>
                <c:pt idx="23">
                  <c:v>1212115</c:v>
                </c:pt>
                <c:pt idx="24">
                  <c:v>1170199</c:v>
                </c:pt>
                <c:pt idx="25">
                  <c:v>1082428</c:v>
                </c:pt>
                <c:pt idx="26">
                  <c:v>1050097</c:v>
                </c:pt>
                <c:pt idx="27">
                  <c:v>1081875</c:v>
                </c:pt>
                <c:pt idx="28">
                  <c:v>1046585</c:v>
                </c:pt>
                <c:pt idx="29">
                  <c:v>973297</c:v>
                </c:pt>
                <c:pt idx="30">
                  <c:v>1011024</c:v>
                </c:pt>
                <c:pt idx="31">
                  <c:v>877632</c:v>
                </c:pt>
                <c:pt idx="32">
                  <c:v>966275</c:v>
                </c:pt>
                <c:pt idx="33">
                  <c:v>953837</c:v>
                </c:pt>
                <c:pt idx="34">
                  <c:v>899866</c:v>
                </c:pt>
                <c:pt idx="35">
                  <c:v>957916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3-4FE2-BD93-7E77E89132E2}"/>
            </c:ext>
          </c:extLst>
        </c:ser>
        <c:ser>
          <c:idx val="1"/>
          <c:order val="1"/>
          <c:tx>
            <c:strRef>
              <c:f>'Figure 12'!$D$5</c:f>
              <c:strCache>
                <c:ptCount val="1"/>
                <c:pt idx="0">
                  <c:v>Number of transactions  ̶  mobile banking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12'!$B$6:$B$41</c:f>
              <c:strCache>
                <c:ptCount val="36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  <c:pt idx="24">
                  <c:v>1/24</c:v>
                </c:pt>
                <c:pt idx="25">
                  <c:v>2/24</c:v>
                </c:pt>
                <c:pt idx="26">
                  <c:v>3/24</c:v>
                </c:pt>
                <c:pt idx="27">
                  <c:v>4/24</c:v>
                </c:pt>
                <c:pt idx="28">
                  <c:v>5/24</c:v>
                </c:pt>
                <c:pt idx="29">
                  <c:v>6/24</c:v>
                </c:pt>
                <c:pt idx="30">
                  <c:v>7/24</c:v>
                </c:pt>
                <c:pt idx="31">
                  <c:v>8/24</c:v>
                </c:pt>
                <c:pt idx="32">
                  <c:v>9/24</c:v>
                </c:pt>
                <c:pt idx="33">
                  <c:v>10/24</c:v>
                </c:pt>
                <c:pt idx="34">
                  <c:v>11/24</c:v>
                </c:pt>
                <c:pt idx="35">
                  <c:v>12/24</c:v>
                </c:pt>
              </c:strCache>
            </c:strRef>
          </c:cat>
          <c:val>
            <c:numRef>
              <c:f>'Figure 12'!$D$6:$D$41</c:f>
              <c:numCache>
                <c:formatCode>#,##0_);\(#,##0\)</c:formatCode>
                <c:ptCount val="36"/>
                <c:pt idx="0">
                  <c:v>9594495</c:v>
                </c:pt>
                <c:pt idx="1">
                  <c:v>9399719</c:v>
                </c:pt>
                <c:pt idx="2">
                  <c:v>10520224</c:v>
                </c:pt>
                <c:pt idx="3">
                  <c:v>9896229</c:v>
                </c:pt>
                <c:pt idx="4">
                  <c:v>10638225</c:v>
                </c:pt>
                <c:pt idx="5">
                  <c:v>10583305</c:v>
                </c:pt>
                <c:pt idx="6">
                  <c:v>10355073</c:v>
                </c:pt>
                <c:pt idx="7">
                  <c:v>10180768</c:v>
                </c:pt>
                <c:pt idx="8">
                  <c:v>10812607</c:v>
                </c:pt>
                <c:pt idx="9">
                  <c:v>10856065</c:v>
                </c:pt>
                <c:pt idx="10">
                  <c:v>10746343</c:v>
                </c:pt>
                <c:pt idx="11">
                  <c:v>11705648</c:v>
                </c:pt>
                <c:pt idx="12">
                  <c:v>10734100</c:v>
                </c:pt>
                <c:pt idx="13">
                  <c:v>10940175</c:v>
                </c:pt>
                <c:pt idx="14">
                  <c:v>12014342</c:v>
                </c:pt>
                <c:pt idx="15">
                  <c:v>11200732</c:v>
                </c:pt>
                <c:pt idx="16">
                  <c:v>12211669</c:v>
                </c:pt>
                <c:pt idx="17">
                  <c:v>11916727</c:v>
                </c:pt>
                <c:pt idx="18">
                  <c:v>11892044</c:v>
                </c:pt>
                <c:pt idx="19">
                  <c:v>11378476</c:v>
                </c:pt>
                <c:pt idx="20">
                  <c:v>11872180</c:v>
                </c:pt>
                <c:pt idx="21">
                  <c:v>12580185</c:v>
                </c:pt>
                <c:pt idx="22">
                  <c:v>12485653</c:v>
                </c:pt>
                <c:pt idx="23">
                  <c:v>12568756</c:v>
                </c:pt>
                <c:pt idx="24">
                  <c:v>12844498</c:v>
                </c:pt>
                <c:pt idx="25">
                  <c:v>12472303</c:v>
                </c:pt>
                <c:pt idx="26">
                  <c:v>12935524</c:v>
                </c:pt>
                <c:pt idx="27">
                  <c:v>13360430</c:v>
                </c:pt>
                <c:pt idx="28">
                  <c:v>13783530</c:v>
                </c:pt>
                <c:pt idx="29">
                  <c:v>13414346</c:v>
                </c:pt>
                <c:pt idx="30">
                  <c:v>13937131</c:v>
                </c:pt>
                <c:pt idx="31">
                  <c:v>12722335</c:v>
                </c:pt>
                <c:pt idx="32">
                  <c:v>13902413</c:v>
                </c:pt>
                <c:pt idx="33">
                  <c:v>14310795</c:v>
                </c:pt>
                <c:pt idx="34">
                  <c:v>13840879</c:v>
                </c:pt>
                <c:pt idx="35">
                  <c:v>14496123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3-4FE2-BD93-7E77E8913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6194111"/>
        <c:axId val="1946220735"/>
      </c:lineChart>
      <c:catAx>
        <c:axId val="194619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220735"/>
        <c:crosses val="autoZero"/>
        <c:auto val="1"/>
        <c:lblAlgn val="ctr"/>
        <c:lblOffset val="100"/>
        <c:noMultiLvlLbl val="1"/>
      </c:catAx>
      <c:valAx>
        <c:axId val="194622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194111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110669436169842E-2"/>
                <c:y val="0.3984161982962538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41608827652634E-2"/>
          <c:y val="9.3734343238753834E-2"/>
          <c:w val="0.89457326909916124"/>
          <c:h val="0.6247404830770219"/>
        </c:manualLayout>
      </c:layout>
      <c:lineChart>
        <c:grouping val="standard"/>
        <c:varyColors val="0"/>
        <c:ser>
          <c:idx val="0"/>
          <c:order val="0"/>
          <c:tx>
            <c:strRef>
              <c:f>'Figure 13'!$C$5</c:f>
              <c:strCache>
                <c:ptCount val="1"/>
                <c:pt idx="0">
                  <c:v>Value of transactions  ̶  Internet banking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13'!$B$6:$B$41</c:f>
              <c:strCache>
                <c:ptCount val="36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  <c:pt idx="24">
                  <c:v>1/24</c:v>
                </c:pt>
                <c:pt idx="25">
                  <c:v>2/24</c:v>
                </c:pt>
                <c:pt idx="26">
                  <c:v>3/24</c:v>
                </c:pt>
                <c:pt idx="27">
                  <c:v>4/24</c:v>
                </c:pt>
                <c:pt idx="28">
                  <c:v>5/24</c:v>
                </c:pt>
                <c:pt idx="29">
                  <c:v>6/24</c:v>
                </c:pt>
                <c:pt idx="30">
                  <c:v>7/24</c:v>
                </c:pt>
                <c:pt idx="31">
                  <c:v>8/24</c:v>
                </c:pt>
                <c:pt idx="32">
                  <c:v>9/24</c:v>
                </c:pt>
                <c:pt idx="33">
                  <c:v>10/24</c:v>
                </c:pt>
                <c:pt idx="34">
                  <c:v>11/24</c:v>
                </c:pt>
                <c:pt idx="35">
                  <c:v>12/24</c:v>
                </c:pt>
              </c:strCache>
            </c:strRef>
          </c:cat>
          <c:val>
            <c:numRef>
              <c:f>'Figure 13'!$C$6:$C$41</c:f>
              <c:numCache>
                <c:formatCode>#,##0_);\(#,##0\)</c:formatCode>
                <c:ptCount val="36"/>
                <c:pt idx="0">
                  <c:v>268636572.3007499</c:v>
                </c:pt>
                <c:pt idx="1">
                  <c:v>291409406.59632355</c:v>
                </c:pt>
                <c:pt idx="2">
                  <c:v>372267616.69652927</c:v>
                </c:pt>
                <c:pt idx="3">
                  <c:v>266592292.91923815</c:v>
                </c:pt>
                <c:pt idx="4">
                  <c:v>288112676.62087727</c:v>
                </c:pt>
                <c:pt idx="5">
                  <c:v>286096254.56234652</c:v>
                </c:pt>
                <c:pt idx="6">
                  <c:v>292913302.54164177</c:v>
                </c:pt>
                <c:pt idx="7">
                  <c:v>234082669.45384562</c:v>
                </c:pt>
                <c:pt idx="8">
                  <c:v>272186676.88632292</c:v>
                </c:pt>
                <c:pt idx="9">
                  <c:v>250219739.73057267</c:v>
                </c:pt>
                <c:pt idx="10">
                  <c:v>240776101.00205719</c:v>
                </c:pt>
                <c:pt idx="11">
                  <c:v>267947748.22483242</c:v>
                </c:pt>
                <c:pt idx="12">
                  <c:v>305898719</c:v>
                </c:pt>
                <c:pt idx="13">
                  <c:v>311542176</c:v>
                </c:pt>
                <c:pt idx="14">
                  <c:v>380188130</c:v>
                </c:pt>
                <c:pt idx="15">
                  <c:v>309103754</c:v>
                </c:pt>
                <c:pt idx="16">
                  <c:v>316899919</c:v>
                </c:pt>
                <c:pt idx="17">
                  <c:v>340481228</c:v>
                </c:pt>
                <c:pt idx="18">
                  <c:v>291536849</c:v>
                </c:pt>
                <c:pt idx="19">
                  <c:v>252725533</c:v>
                </c:pt>
                <c:pt idx="20">
                  <c:v>287576710</c:v>
                </c:pt>
                <c:pt idx="21">
                  <c:v>368087353</c:v>
                </c:pt>
                <c:pt idx="22">
                  <c:v>464624080</c:v>
                </c:pt>
                <c:pt idx="23">
                  <c:v>348524101</c:v>
                </c:pt>
                <c:pt idx="24">
                  <c:v>289944876</c:v>
                </c:pt>
                <c:pt idx="25">
                  <c:v>425830004</c:v>
                </c:pt>
                <c:pt idx="26">
                  <c:v>295238350</c:v>
                </c:pt>
                <c:pt idx="27">
                  <c:v>312415014</c:v>
                </c:pt>
                <c:pt idx="28">
                  <c:v>381489387</c:v>
                </c:pt>
                <c:pt idx="29">
                  <c:v>305927985</c:v>
                </c:pt>
                <c:pt idx="30">
                  <c:v>320169395</c:v>
                </c:pt>
                <c:pt idx="31">
                  <c:v>225882166</c:v>
                </c:pt>
                <c:pt idx="32">
                  <c:v>335059134</c:v>
                </c:pt>
                <c:pt idx="33">
                  <c:v>343705844</c:v>
                </c:pt>
                <c:pt idx="34">
                  <c:v>346655389</c:v>
                </c:pt>
                <c:pt idx="35">
                  <c:v>352377569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6-41A3-BBEC-35223B0EFEDF}"/>
            </c:ext>
          </c:extLst>
        </c:ser>
        <c:ser>
          <c:idx val="1"/>
          <c:order val="1"/>
          <c:tx>
            <c:strRef>
              <c:f>'Figure 13'!$D$5</c:f>
              <c:strCache>
                <c:ptCount val="1"/>
                <c:pt idx="0">
                  <c:v>Value of transactions  ̶  mobile banking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13'!$B$6:$B$41</c:f>
              <c:strCache>
                <c:ptCount val="36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  <c:pt idx="24">
                  <c:v>1/24</c:v>
                </c:pt>
                <c:pt idx="25">
                  <c:v>2/24</c:v>
                </c:pt>
                <c:pt idx="26">
                  <c:v>3/24</c:v>
                </c:pt>
                <c:pt idx="27">
                  <c:v>4/24</c:v>
                </c:pt>
                <c:pt idx="28">
                  <c:v>5/24</c:v>
                </c:pt>
                <c:pt idx="29">
                  <c:v>6/24</c:v>
                </c:pt>
                <c:pt idx="30">
                  <c:v>7/24</c:v>
                </c:pt>
                <c:pt idx="31">
                  <c:v>8/24</c:v>
                </c:pt>
                <c:pt idx="32">
                  <c:v>9/24</c:v>
                </c:pt>
                <c:pt idx="33">
                  <c:v>10/24</c:v>
                </c:pt>
                <c:pt idx="34">
                  <c:v>11/24</c:v>
                </c:pt>
                <c:pt idx="35">
                  <c:v>12/24</c:v>
                </c:pt>
              </c:strCache>
            </c:strRef>
          </c:cat>
          <c:val>
            <c:numRef>
              <c:f>'Figure 13'!$D$6:$D$41</c:f>
              <c:numCache>
                <c:formatCode>#,##0_);\(#,##0\)</c:formatCode>
                <c:ptCount val="36"/>
                <c:pt idx="0">
                  <c:v>988049411.24162185</c:v>
                </c:pt>
                <c:pt idx="1">
                  <c:v>1038594903.4441568</c:v>
                </c:pt>
                <c:pt idx="2">
                  <c:v>1230645431.6809342</c:v>
                </c:pt>
                <c:pt idx="3">
                  <c:v>1115862776.4284291</c:v>
                </c:pt>
                <c:pt idx="4">
                  <c:v>1195676617.6919503</c:v>
                </c:pt>
                <c:pt idx="5">
                  <c:v>1198704768.0668921</c:v>
                </c:pt>
                <c:pt idx="6">
                  <c:v>1250231640.5866346</c:v>
                </c:pt>
                <c:pt idx="7">
                  <c:v>1148407436.3262327</c:v>
                </c:pt>
                <c:pt idx="8">
                  <c:v>1242133685.8451123</c:v>
                </c:pt>
                <c:pt idx="9">
                  <c:v>1225027017.8512177</c:v>
                </c:pt>
                <c:pt idx="10">
                  <c:v>1228010089.5878956</c:v>
                </c:pt>
                <c:pt idx="11">
                  <c:v>1344144195.5006967</c:v>
                </c:pt>
                <c:pt idx="12">
                  <c:v>1527323202</c:v>
                </c:pt>
                <c:pt idx="13">
                  <c:v>1540198772</c:v>
                </c:pt>
                <c:pt idx="14">
                  <c:v>1682576326</c:v>
                </c:pt>
                <c:pt idx="15">
                  <c:v>1481468939</c:v>
                </c:pt>
                <c:pt idx="16">
                  <c:v>1611771345</c:v>
                </c:pt>
                <c:pt idx="17">
                  <c:v>1604763105</c:v>
                </c:pt>
                <c:pt idx="18">
                  <c:v>1611027923</c:v>
                </c:pt>
                <c:pt idx="19">
                  <c:v>1524007771</c:v>
                </c:pt>
                <c:pt idx="20">
                  <c:v>1690485353</c:v>
                </c:pt>
                <c:pt idx="21">
                  <c:v>1854273843</c:v>
                </c:pt>
                <c:pt idx="22">
                  <c:v>2200505950</c:v>
                </c:pt>
                <c:pt idx="23">
                  <c:v>1831133504</c:v>
                </c:pt>
                <c:pt idx="24">
                  <c:v>1752683085</c:v>
                </c:pt>
                <c:pt idx="25">
                  <c:v>2283849408</c:v>
                </c:pt>
                <c:pt idx="26">
                  <c:v>1880810533</c:v>
                </c:pt>
                <c:pt idx="27">
                  <c:v>1939144124</c:v>
                </c:pt>
                <c:pt idx="28">
                  <c:v>2315200226</c:v>
                </c:pt>
                <c:pt idx="29">
                  <c:v>2097555528</c:v>
                </c:pt>
                <c:pt idx="30">
                  <c:v>2215462437</c:v>
                </c:pt>
                <c:pt idx="31">
                  <c:v>1831292949</c:v>
                </c:pt>
                <c:pt idx="32">
                  <c:v>2344414697</c:v>
                </c:pt>
                <c:pt idx="33">
                  <c:v>2228614128</c:v>
                </c:pt>
                <c:pt idx="34">
                  <c:v>2305625811</c:v>
                </c:pt>
                <c:pt idx="35">
                  <c:v>2446156623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6-41A3-BBEC-35223B0EF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6660655"/>
        <c:axId val="1786663151"/>
      </c:lineChart>
      <c:catAx>
        <c:axId val="178666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663151"/>
        <c:crosses val="autoZero"/>
        <c:auto val="1"/>
        <c:lblAlgn val="ctr"/>
        <c:lblOffset val="100"/>
        <c:noMultiLvlLbl val="1"/>
      </c:catAx>
      <c:valAx>
        <c:axId val="178666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660655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650575980076097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14'!$C$5</c:f>
              <c:strCache>
                <c:ptCount val="1"/>
                <c:pt idx="0">
                  <c:v>Number of transactions  ̶  Internet banking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14'!$B$6:$B$41</c:f>
              <c:strCache>
                <c:ptCount val="36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  <c:pt idx="24">
                  <c:v>1/24</c:v>
                </c:pt>
                <c:pt idx="25">
                  <c:v>2/24</c:v>
                </c:pt>
                <c:pt idx="26">
                  <c:v>3/24</c:v>
                </c:pt>
                <c:pt idx="27">
                  <c:v>4/24</c:v>
                </c:pt>
                <c:pt idx="28">
                  <c:v>5/24</c:v>
                </c:pt>
                <c:pt idx="29">
                  <c:v>6/24</c:v>
                </c:pt>
                <c:pt idx="30">
                  <c:v>7/24</c:v>
                </c:pt>
                <c:pt idx="31">
                  <c:v>8/24</c:v>
                </c:pt>
                <c:pt idx="32">
                  <c:v>9/24</c:v>
                </c:pt>
                <c:pt idx="33">
                  <c:v>10/24</c:v>
                </c:pt>
                <c:pt idx="34">
                  <c:v>11/24</c:v>
                </c:pt>
                <c:pt idx="35">
                  <c:v>12/24</c:v>
                </c:pt>
              </c:strCache>
            </c:strRef>
          </c:cat>
          <c:val>
            <c:numRef>
              <c:f>'Figure 14'!$C$6:$C$39</c:f>
              <c:numCache>
                <c:formatCode>#,##0_);\(#,##0\)</c:formatCode>
                <c:ptCount val="34"/>
                <c:pt idx="0">
                  <c:v>7600783</c:v>
                </c:pt>
                <c:pt idx="1">
                  <c:v>7713911</c:v>
                </c:pt>
                <c:pt idx="2">
                  <c:v>8687133</c:v>
                </c:pt>
                <c:pt idx="3">
                  <c:v>8615871</c:v>
                </c:pt>
                <c:pt idx="4">
                  <c:v>9196187</c:v>
                </c:pt>
                <c:pt idx="5">
                  <c:v>9347759</c:v>
                </c:pt>
                <c:pt idx="6">
                  <c:v>9563219</c:v>
                </c:pt>
                <c:pt idx="7">
                  <c:v>9279907</c:v>
                </c:pt>
                <c:pt idx="8">
                  <c:v>9354472</c:v>
                </c:pt>
                <c:pt idx="9">
                  <c:v>9146350</c:v>
                </c:pt>
                <c:pt idx="10">
                  <c:v>8831225</c:v>
                </c:pt>
                <c:pt idx="11">
                  <c:v>10696584</c:v>
                </c:pt>
                <c:pt idx="12">
                  <c:v>7627151</c:v>
                </c:pt>
                <c:pt idx="13">
                  <c:v>7940349</c:v>
                </c:pt>
                <c:pt idx="14">
                  <c:v>9180581</c:v>
                </c:pt>
                <c:pt idx="15">
                  <c:v>8802135</c:v>
                </c:pt>
                <c:pt idx="16">
                  <c:v>9679354</c:v>
                </c:pt>
                <c:pt idx="17">
                  <c:v>9674894</c:v>
                </c:pt>
                <c:pt idx="18">
                  <c:v>9945498</c:v>
                </c:pt>
                <c:pt idx="19">
                  <c:v>9443145</c:v>
                </c:pt>
                <c:pt idx="20">
                  <c:v>9302540</c:v>
                </c:pt>
                <c:pt idx="21">
                  <c:v>9614965</c:v>
                </c:pt>
                <c:pt idx="22">
                  <c:v>9178464</c:v>
                </c:pt>
                <c:pt idx="23">
                  <c:v>10378104</c:v>
                </c:pt>
                <c:pt idx="24">
                  <c:v>8544260</c:v>
                </c:pt>
                <c:pt idx="25">
                  <c:v>8512934</c:v>
                </c:pt>
                <c:pt idx="26">
                  <c:v>9161830</c:v>
                </c:pt>
                <c:pt idx="27">
                  <c:v>9351537</c:v>
                </c:pt>
                <c:pt idx="28">
                  <c:v>9844859</c:v>
                </c:pt>
                <c:pt idx="29">
                  <c:v>9581316</c:v>
                </c:pt>
                <c:pt idx="30">
                  <c:v>10582272</c:v>
                </c:pt>
                <c:pt idx="31">
                  <c:v>9352955</c:v>
                </c:pt>
                <c:pt idx="32">
                  <c:v>9541737</c:v>
                </c:pt>
                <c:pt idx="33">
                  <c:v>9803875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8-40A4-BD01-353E01CA5F0B}"/>
            </c:ext>
          </c:extLst>
        </c:ser>
        <c:ser>
          <c:idx val="1"/>
          <c:order val="1"/>
          <c:tx>
            <c:strRef>
              <c:f>'Figure 14'!$D$5</c:f>
              <c:strCache>
                <c:ptCount val="1"/>
                <c:pt idx="0">
                  <c:v>Number of transactions  ̶  mobile banking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14'!$B$6:$B$41</c:f>
              <c:strCache>
                <c:ptCount val="36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  <c:pt idx="24">
                  <c:v>1/24</c:v>
                </c:pt>
                <c:pt idx="25">
                  <c:v>2/24</c:v>
                </c:pt>
                <c:pt idx="26">
                  <c:v>3/24</c:v>
                </c:pt>
                <c:pt idx="27">
                  <c:v>4/24</c:v>
                </c:pt>
                <c:pt idx="28">
                  <c:v>5/24</c:v>
                </c:pt>
                <c:pt idx="29">
                  <c:v>6/24</c:v>
                </c:pt>
                <c:pt idx="30">
                  <c:v>7/24</c:v>
                </c:pt>
                <c:pt idx="31">
                  <c:v>8/24</c:v>
                </c:pt>
                <c:pt idx="32">
                  <c:v>9/24</c:v>
                </c:pt>
                <c:pt idx="33">
                  <c:v>10/24</c:v>
                </c:pt>
                <c:pt idx="34">
                  <c:v>11/24</c:v>
                </c:pt>
                <c:pt idx="35">
                  <c:v>12/24</c:v>
                </c:pt>
              </c:strCache>
            </c:strRef>
          </c:cat>
          <c:val>
            <c:numRef>
              <c:f>'Figure 14'!$D$6:$D$41</c:f>
              <c:numCache>
                <c:formatCode>#,##0_);\(#,##0\)</c:formatCode>
                <c:ptCount val="36"/>
                <c:pt idx="0">
                  <c:v>951874</c:v>
                </c:pt>
                <c:pt idx="1">
                  <c:v>1002355</c:v>
                </c:pt>
                <c:pt idx="2">
                  <c:v>1151067</c:v>
                </c:pt>
                <c:pt idx="3">
                  <c:v>1103574</c:v>
                </c:pt>
                <c:pt idx="4">
                  <c:v>1216181</c:v>
                </c:pt>
                <c:pt idx="5">
                  <c:v>1241077</c:v>
                </c:pt>
                <c:pt idx="6">
                  <c:v>1260398</c:v>
                </c:pt>
                <c:pt idx="7">
                  <c:v>1277198</c:v>
                </c:pt>
                <c:pt idx="8">
                  <c:v>1310285</c:v>
                </c:pt>
                <c:pt idx="9">
                  <c:v>1271303</c:v>
                </c:pt>
                <c:pt idx="10">
                  <c:v>1250393</c:v>
                </c:pt>
                <c:pt idx="11">
                  <c:v>1396183</c:v>
                </c:pt>
                <c:pt idx="12">
                  <c:v>1251526</c:v>
                </c:pt>
                <c:pt idx="13">
                  <c:v>1362183</c:v>
                </c:pt>
                <c:pt idx="14">
                  <c:v>1573832</c:v>
                </c:pt>
                <c:pt idx="15">
                  <c:v>1481165</c:v>
                </c:pt>
                <c:pt idx="16">
                  <c:v>1678439</c:v>
                </c:pt>
                <c:pt idx="17">
                  <c:v>1712478</c:v>
                </c:pt>
                <c:pt idx="18">
                  <c:v>1783649</c:v>
                </c:pt>
                <c:pt idx="19">
                  <c:v>1727478</c:v>
                </c:pt>
                <c:pt idx="20">
                  <c:v>1749019</c:v>
                </c:pt>
                <c:pt idx="21">
                  <c:v>1802613</c:v>
                </c:pt>
                <c:pt idx="22">
                  <c:v>1687110</c:v>
                </c:pt>
                <c:pt idx="23">
                  <c:v>1769100</c:v>
                </c:pt>
                <c:pt idx="24">
                  <c:v>1633465</c:v>
                </c:pt>
                <c:pt idx="25">
                  <c:v>1660006</c:v>
                </c:pt>
                <c:pt idx="26">
                  <c:v>1727171</c:v>
                </c:pt>
                <c:pt idx="27">
                  <c:v>1853196</c:v>
                </c:pt>
                <c:pt idx="28">
                  <c:v>1929982</c:v>
                </c:pt>
                <c:pt idx="29">
                  <c:v>1894128</c:v>
                </c:pt>
                <c:pt idx="30">
                  <c:v>2134535</c:v>
                </c:pt>
                <c:pt idx="31">
                  <c:v>1895562</c:v>
                </c:pt>
                <c:pt idx="32">
                  <c:v>2028453</c:v>
                </c:pt>
                <c:pt idx="33">
                  <c:v>2095759</c:v>
                </c:pt>
                <c:pt idx="34" formatCode="#,##0">
                  <c:v>1924229</c:v>
                </c:pt>
                <c:pt idx="35">
                  <c:v>2139789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8-40A4-BD01-353E01CA5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604975"/>
        <c:axId val="327612879"/>
      </c:lineChart>
      <c:catAx>
        <c:axId val="32760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27612879"/>
        <c:crosses val="autoZero"/>
        <c:auto val="1"/>
        <c:lblAlgn val="ctr"/>
        <c:lblOffset val="100"/>
        <c:noMultiLvlLbl val="1"/>
      </c:catAx>
      <c:valAx>
        <c:axId val="32761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27604975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84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15'!$C$5</c:f>
              <c:strCache>
                <c:ptCount val="1"/>
                <c:pt idx="0">
                  <c:v>Value of transactions  ̶  Internet banking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15'!$B$6:$B$41</c:f>
              <c:strCache>
                <c:ptCount val="36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  <c:pt idx="24">
                  <c:v>1/24</c:v>
                </c:pt>
                <c:pt idx="25">
                  <c:v>2/24</c:v>
                </c:pt>
                <c:pt idx="26">
                  <c:v>3/24</c:v>
                </c:pt>
                <c:pt idx="27">
                  <c:v>4/24</c:v>
                </c:pt>
                <c:pt idx="28">
                  <c:v>5/24</c:v>
                </c:pt>
                <c:pt idx="29">
                  <c:v>6/24</c:v>
                </c:pt>
                <c:pt idx="30">
                  <c:v>7/24</c:v>
                </c:pt>
                <c:pt idx="31">
                  <c:v>8/24</c:v>
                </c:pt>
                <c:pt idx="32">
                  <c:v>9/24</c:v>
                </c:pt>
                <c:pt idx="33">
                  <c:v>10/24</c:v>
                </c:pt>
                <c:pt idx="34">
                  <c:v>11/24</c:v>
                </c:pt>
                <c:pt idx="35">
                  <c:v>12/24</c:v>
                </c:pt>
              </c:strCache>
            </c:strRef>
          </c:cat>
          <c:val>
            <c:numRef>
              <c:f>'Figure 15'!$C$6:$C$41</c:f>
              <c:numCache>
                <c:formatCode>#,##0_);\(#,##0\)</c:formatCode>
                <c:ptCount val="36"/>
                <c:pt idx="0">
                  <c:v>12466603479.59</c:v>
                </c:pt>
                <c:pt idx="1">
                  <c:v>14114445432.350002</c:v>
                </c:pt>
                <c:pt idx="2">
                  <c:v>14461680709.85001</c:v>
                </c:pt>
                <c:pt idx="3">
                  <c:v>13979078902.780003</c:v>
                </c:pt>
                <c:pt idx="4">
                  <c:v>14957225058.869999</c:v>
                </c:pt>
                <c:pt idx="5">
                  <c:v>15773958664.419998</c:v>
                </c:pt>
                <c:pt idx="6">
                  <c:v>18369650342.699989</c:v>
                </c:pt>
                <c:pt idx="7">
                  <c:v>16595657931.350006</c:v>
                </c:pt>
                <c:pt idx="8">
                  <c:v>17274985214.57</c:v>
                </c:pt>
                <c:pt idx="9">
                  <c:v>16757104682.75</c:v>
                </c:pt>
                <c:pt idx="10">
                  <c:v>15019170301.950001</c:v>
                </c:pt>
                <c:pt idx="11">
                  <c:v>18236622691.200001</c:v>
                </c:pt>
                <c:pt idx="12">
                  <c:v>14774617748</c:v>
                </c:pt>
                <c:pt idx="13">
                  <c:v>14630569293</c:v>
                </c:pt>
                <c:pt idx="14">
                  <c:v>18696999710</c:v>
                </c:pt>
                <c:pt idx="15">
                  <c:v>15673462539</c:v>
                </c:pt>
                <c:pt idx="16">
                  <c:v>17751145458</c:v>
                </c:pt>
                <c:pt idx="17">
                  <c:v>18479463645</c:v>
                </c:pt>
                <c:pt idx="18">
                  <c:v>19449276583</c:v>
                </c:pt>
                <c:pt idx="19">
                  <c:v>17916108733</c:v>
                </c:pt>
                <c:pt idx="20">
                  <c:v>17291579158</c:v>
                </c:pt>
                <c:pt idx="21">
                  <c:v>18358313226</c:v>
                </c:pt>
                <c:pt idx="22">
                  <c:v>18627806111</c:v>
                </c:pt>
                <c:pt idx="23">
                  <c:v>23847002803</c:v>
                </c:pt>
                <c:pt idx="24">
                  <c:v>17809831209</c:v>
                </c:pt>
                <c:pt idx="25">
                  <c:v>16309941401</c:v>
                </c:pt>
                <c:pt idx="26">
                  <c:v>17650018895</c:v>
                </c:pt>
                <c:pt idx="27">
                  <c:v>20223982844</c:v>
                </c:pt>
                <c:pt idx="28">
                  <c:v>20702756122</c:v>
                </c:pt>
                <c:pt idx="29">
                  <c:v>20285818074</c:v>
                </c:pt>
                <c:pt idx="30">
                  <c:v>27776548865</c:v>
                </c:pt>
                <c:pt idx="31">
                  <c:v>20727268233</c:v>
                </c:pt>
                <c:pt idx="32">
                  <c:v>21372569321</c:v>
                </c:pt>
                <c:pt idx="33">
                  <c:v>22240512032</c:v>
                </c:pt>
                <c:pt idx="34">
                  <c:v>20934203065</c:v>
                </c:pt>
                <c:pt idx="35">
                  <c:v>26269828065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A-4BC7-87D8-DC6BEDBD2BE5}"/>
            </c:ext>
          </c:extLst>
        </c:ser>
        <c:ser>
          <c:idx val="1"/>
          <c:order val="1"/>
          <c:tx>
            <c:strRef>
              <c:f>'Figure 15'!$D$5</c:f>
              <c:strCache>
                <c:ptCount val="1"/>
                <c:pt idx="0">
                  <c:v>Value of transactions  ̶  mobile banking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15'!$B$6:$B$41</c:f>
              <c:strCache>
                <c:ptCount val="36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  <c:pt idx="24">
                  <c:v>1/24</c:v>
                </c:pt>
                <c:pt idx="25">
                  <c:v>2/24</c:v>
                </c:pt>
                <c:pt idx="26">
                  <c:v>3/24</c:v>
                </c:pt>
                <c:pt idx="27">
                  <c:v>4/24</c:v>
                </c:pt>
                <c:pt idx="28">
                  <c:v>5/24</c:v>
                </c:pt>
                <c:pt idx="29">
                  <c:v>6/24</c:v>
                </c:pt>
                <c:pt idx="30">
                  <c:v>7/24</c:v>
                </c:pt>
                <c:pt idx="31">
                  <c:v>8/24</c:v>
                </c:pt>
                <c:pt idx="32">
                  <c:v>9/24</c:v>
                </c:pt>
                <c:pt idx="33">
                  <c:v>10/24</c:v>
                </c:pt>
                <c:pt idx="34">
                  <c:v>11/24</c:v>
                </c:pt>
                <c:pt idx="35">
                  <c:v>12/24</c:v>
                </c:pt>
              </c:strCache>
            </c:strRef>
          </c:cat>
          <c:val>
            <c:numRef>
              <c:f>'Figure 15'!$D$6:$D$41</c:f>
              <c:numCache>
                <c:formatCode>#,##0_);\(#,##0\)</c:formatCode>
                <c:ptCount val="36"/>
                <c:pt idx="0">
                  <c:v>426519981.81697524</c:v>
                </c:pt>
                <c:pt idx="1">
                  <c:v>465682261.33120972</c:v>
                </c:pt>
                <c:pt idx="2">
                  <c:v>580813915.72101665</c:v>
                </c:pt>
                <c:pt idx="3">
                  <c:v>549297742.91592002</c:v>
                </c:pt>
                <c:pt idx="4">
                  <c:v>594105802.77390671</c:v>
                </c:pt>
                <c:pt idx="5">
                  <c:v>631115050.76647413</c:v>
                </c:pt>
                <c:pt idx="6">
                  <c:v>669487225.16424441</c:v>
                </c:pt>
                <c:pt idx="7">
                  <c:v>713657749.41933763</c:v>
                </c:pt>
                <c:pt idx="8">
                  <c:v>720371543.30081618</c:v>
                </c:pt>
                <c:pt idx="9">
                  <c:v>673133391.20047772</c:v>
                </c:pt>
                <c:pt idx="10">
                  <c:v>667309868.73714244</c:v>
                </c:pt>
                <c:pt idx="11">
                  <c:v>774015970.13736808</c:v>
                </c:pt>
                <c:pt idx="12">
                  <c:v>680670121</c:v>
                </c:pt>
                <c:pt idx="13">
                  <c:v>737913580</c:v>
                </c:pt>
                <c:pt idx="14">
                  <c:v>903989289</c:v>
                </c:pt>
                <c:pt idx="15">
                  <c:v>857773295</c:v>
                </c:pt>
                <c:pt idx="16">
                  <c:v>1000749622</c:v>
                </c:pt>
                <c:pt idx="17">
                  <c:v>1051830761</c:v>
                </c:pt>
                <c:pt idx="18">
                  <c:v>1119309463</c:v>
                </c:pt>
                <c:pt idx="19">
                  <c:v>1074649308</c:v>
                </c:pt>
                <c:pt idx="20">
                  <c:v>1503711238</c:v>
                </c:pt>
                <c:pt idx="21">
                  <c:v>1138704287</c:v>
                </c:pt>
                <c:pt idx="22">
                  <c:v>1046367976</c:v>
                </c:pt>
                <c:pt idx="23">
                  <c:v>1185197016</c:v>
                </c:pt>
                <c:pt idx="24">
                  <c:v>977015058</c:v>
                </c:pt>
                <c:pt idx="25">
                  <c:v>1050290149</c:v>
                </c:pt>
                <c:pt idx="26">
                  <c:v>1061487679</c:v>
                </c:pt>
                <c:pt idx="27">
                  <c:v>1224175569</c:v>
                </c:pt>
                <c:pt idx="28">
                  <c:v>1281646411</c:v>
                </c:pt>
                <c:pt idx="29">
                  <c:v>1236028822</c:v>
                </c:pt>
                <c:pt idx="30">
                  <c:v>1519049685</c:v>
                </c:pt>
                <c:pt idx="31">
                  <c:v>1336711055</c:v>
                </c:pt>
                <c:pt idx="32">
                  <c:v>1415464447</c:v>
                </c:pt>
                <c:pt idx="33">
                  <c:v>1521284797</c:v>
                </c:pt>
                <c:pt idx="34">
                  <c:v>1303387876</c:v>
                </c:pt>
                <c:pt idx="35">
                  <c:v>1599897201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A-4BC7-87D8-DC6BEDBD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28735"/>
        <c:axId val="124748383"/>
      </c:lineChart>
      <c:catAx>
        <c:axId val="1783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748383"/>
        <c:crosses val="autoZero"/>
        <c:auto val="1"/>
        <c:lblAlgn val="ctr"/>
        <c:lblOffset val="100"/>
        <c:noMultiLvlLbl val="1"/>
      </c:catAx>
      <c:valAx>
        <c:axId val="12474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328735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4371254774623079E-2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milion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16, 17 and 18'!$G$5</c:f>
              <c:strCache>
                <c:ptCount val="1"/>
                <c:pt idx="0">
                  <c:v>Number of transactions (left)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16, 17 and 18'!$B$6:$B$17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16, 17 and 18'!$G$6:$G$17</c:f>
              <c:numCache>
                <c:formatCode>#,##0</c:formatCode>
                <c:ptCount val="12"/>
                <c:pt idx="0">
                  <c:v>2202685</c:v>
                </c:pt>
                <c:pt idx="1">
                  <c:v>2187488</c:v>
                </c:pt>
                <c:pt idx="2">
                  <c:v>2206152</c:v>
                </c:pt>
                <c:pt idx="3">
                  <c:v>2256032</c:v>
                </c:pt>
                <c:pt idx="4">
                  <c:v>2256955</c:v>
                </c:pt>
                <c:pt idx="5">
                  <c:v>2244793</c:v>
                </c:pt>
                <c:pt idx="6">
                  <c:v>2315832</c:v>
                </c:pt>
                <c:pt idx="7">
                  <c:v>2277258</c:v>
                </c:pt>
                <c:pt idx="8">
                  <c:v>2300660</c:v>
                </c:pt>
                <c:pt idx="9">
                  <c:v>2339787</c:v>
                </c:pt>
                <c:pt idx="10">
                  <c:v>2324538</c:v>
                </c:pt>
                <c:pt idx="11">
                  <c:v>2373495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2-4C34-85E3-7DCC41CD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20768"/>
        <c:axId val="136079008"/>
      </c:lineChart>
      <c:lineChart>
        <c:grouping val="standard"/>
        <c:varyColors val="0"/>
        <c:ser>
          <c:idx val="1"/>
          <c:order val="1"/>
          <c:tx>
            <c:strRef>
              <c:f>'Figure 16, 17 and 18'!$H$5</c:f>
              <c:strCache>
                <c:ptCount val="1"/>
                <c:pt idx="0">
                  <c:v>Value of transactions (right)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16, 17 and 18'!$B$6:$B$17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16, 17 and 18'!$H$6:$H$17</c:f>
              <c:numCache>
                <c:formatCode>#,##0</c:formatCode>
                <c:ptCount val="12"/>
                <c:pt idx="0">
                  <c:v>1001482788</c:v>
                </c:pt>
                <c:pt idx="1">
                  <c:v>920294091</c:v>
                </c:pt>
                <c:pt idx="2">
                  <c:v>859959761</c:v>
                </c:pt>
                <c:pt idx="3">
                  <c:v>999311506</c:v>
                </c:pt>
                <c:pt idx="4">
                  <c:v>928264645</c:v>
                </c:pt>
                <c:pt idx="5">
                  <c:v>928343155</c:v>
                </c:pt>
                <c:pt idx="6">
                  <c:v>1080848848</c:v>
                </c:pt>
                <c:pt idx="7">
                  <c:v>1035714944</c:v>
                </c:pt>
                <c:pt idx="8">
                  <c:v>1045856508</c:v>
                </c:pt>
                <c:pt idx="9">
                  <c:v>1008004521</c:v>
                </c:pt>
                <c:pt idx="10">
                  <c:v>962599031</c:v>
                </c:pt>
                <c:pt idx="11">
                  <c:v>1060799894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2-4C34-85E3-7DCC41CD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005888"/>
        <c:axId val="1996997984"/>
      </c:lineChart>
      <c:catAx>
        <c:axId val="13602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6079008"/>
        <c:crosses val="autoZero"/>
        <c:auto val="0"/>
        <c:lblAlgn val="ctr"/>
        <c:lblOffset val="100"/>
        <c:noMultiLvlLbl val="0"/>
      </c:catAx>
      <c:valAx>
        <c:axId val="136079008"/>
        <c:scaling>
          <c:orientation val="minMax"/>
          <c:max val="2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60207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00812874892734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99699798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70058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18242948006612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9970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6997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16, 17 and 18'!$E$5</c:f>
              <c:strCache>
                <c:ptCount val="1"/>
                <c:pt idx="0">
                  <c:v>Number of transactions (left)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16, 17 and 18'!$B$6:$B$17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16, 17 and 18'!$E$6:$E$17</c:f>
              <c:numCache>
                <c:formatCode>#,##0</c:formatCode>
                <c:ptCount val="12"/>
                <c:pt idx="0">
                  <c:v>80178</c:v>
                </c:pt>
                <c:pt idx="1">
                  <c:v>67601</c:v>
                </c:pt>
                <c:pt idx="2">
                  <c:v>64891</c:v>
                </c:pt>
                <c:pt idx="3">
                  <c:v>82680</c:v>
                </c:pt>
                <c:pt idx="4">
                  <c:v>70430</c:v>
                </c:pt>
                <c:pt idx="5">
                  <c:v>67110</c:v>
                </c:pt>
                <c:pt idx="6">
                  <c:v>87333</c:v>
                </c:pt>
                <c:pt idx="7">
                  <c:v>71270</c:v>
                </c:pt>
                <c:pt idx="8">
                  <c:v>74196</c:v>
                </c:pt>
                <c:pt idx="9">
                  <c:v>84974</c:v>
                </c:pt>
                <c:pt idx="10">
                  <c:v>70027</c:v>
                </c:pt>
                <c:pt idx="11">
                  <c:v>74579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7-409F-8293-90DF73136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508576"/>
        <c:axId val="1996510656"/>
      </c:lineChart>
      <c:lineChart>
        <c:grouping val="standard"/>
        <c:varyColors val="0"/>
        <c:ser>
          <c:idx val="1"/>
          <c:order val="1"/>
          <c:tx>
            <c:strRef>
              <c:f>'Figure 16, 17 and 18'!$F$5</c:f>
              <c:strCache>
                <c:ptCount val="1"/>
                <c:pt idx="0">
                  <c:v>Value of transactions (right)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16, 17 and 18'!$B$6:$B$17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16, 17 and 18'!$F$6:$F$17</c:f>
              <c:numCache>
                <c:formatCode>#,##0</c:formatCode>
                <c:ptCount val="12"/>
                <c:pt idx="0">
                  <c:v>796593502</c:v>
                </c:pt>
                <c:pt idx="1">
                  <c:v>713911917</c:v>
                </c:pt>
                <c:pt idx="2">
                  <c:v>651323646</c:v>
                </c:pt>
                <c:pt idx="3">
                  <c:v>786110282</c:v>
                </c:pt>
                <c:pt idx="4">
                  <c:v>707927931</c:v>
                </c:pt>
                <c:pt idx="5">
                  <c:v>701743295</c:v>
                </c:pt>
                <c:pt idx="6">
                  <c:v>845400628</c:v>
                </c:pt>
                <c:pt idx="7">
                  <c:v>806059098</c:v>
                </c:pt>
                <c:pt idx="8">
                  <c:v>813581760</c:v>
                </c:pt>
                <c:pt idx="9">
                  <c:v>774785050</c:v>
                </c:pt>
                <c:pt idx="10">
                  <c:v>726508472</c:v>
                </c:pt>
                <c:pt idx="11">
                  <c:v>816927654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7-409F-8293-90DF73136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214656"/>
        <c:axId val="2030213824"/>
      </c:lineChart>
      <c:catAx>
        <c:axId val="199650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6510656"/>
        <c:crosses val="autoZero"/>
        <c:auto val="0"/>
        <c:lblAlgn val="ctr"/>
        <c:lblOffset val="100"/>
        <c:noMultiLvlLbl val="0"/>
      </c:catAx>
      <c:valAx>
        <c:axId val="199651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65085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302138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3021465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3021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0213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16, 17 and 18'!$C$5</c:f>
              <c:strCache>
                <c:ptCount val="1"/>
                <c:pt idx="0">
                  <c:v>Number of transactions (left)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16, 17 and 18'!$B$6:$B$17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16, 17 and 18'!$C$6:$C$17</c:f>
              <c:numCache>
                <c:formatCode>#,##0</c:formatCode>
                <c:ptCount val="12"/>
                <c:pt idx="0">
                  <c:v>2122507</c:v>
                </c:pt>
                <c:pt idx="1">
                  <c:v>2119887</c:v>
                </c:pt>
                <c:pt idx="2">
                  <c:v>2141261</c:v>
                </c:pt>
                <c:pt idx="3">
                  <c:v>2173352</c:v>
                </c:pt>
                <c:pt idx="4">
                  <c:v>2186525</c:v>
                </c:pt>
                <c:pt idx="5">
                  <c:v>2177683</c:v>
                </c:pt>
                <c:pt idx="6">
                  <c:v>2228499</c:v>
                </c:pt>
                <c:pt idx="7">
                  <c:v>2205988</c:v>
                </c:pt>
                <c:pt idx="8">
                  <c:v>2226464</c:v>
                </c:pt>
                <c:pt idx="9">
                  <c:v>2254813</c:v>
                </c:pt>
                <c:pt idx="10">
                  <c:v>2254511</c:v>
                </c:pt>
                <c:pt idx="11">
                  <c:v>2298916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D-4D01-BFD1-D2FBE9280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20768"/>
        <c:axId val="136079008"/>
      </c:lineChart>
      <c:lineChart>
        <c:grouping val="standard"/>
        <c:varyColors val="0"/>
        <c:ser>
          <c:idx val="1"/>
          <c:order val="1"/>
          <c:tx>
            <c:strRef>
              <c:f>'Figure 16, 17 and 18'!$D$5</c:f>
              <c:strCache>
                <c:ptCount val="1"/>
                <c:pt idx="0">
                  <c:v>Value of transactions (right)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16, 17 and 18'!$B$6:$B$17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16, 17 and 18'!$D$6:$D$17</c:f>
              <c:numCache>
                <c:formatCode>#,##0</c:formatCode>
                <c:ptCount val="12"/>
                <c:pt idx="0">
                  <c:v>204889286</c:v>
                </c:pt>
                <c:pt idx="1">
                  <c:v>206382174</c:v>
                </c:pt>
                <c:pt idx="2">
                  <c:v>208636115</c:v>
                </c:pt>
                <c:pt idx="3">
                  <c:v>213201224</c:v>
                </c:pt>
                <c:pt idx="4">
                  <c:v>220336714</c:v>
                </c:pt>
                <c:pt idx="5">
                  <c:v>226599860</c:v>
                </c:pt>
                <c:pt idx="6">
                  <c:v>235448220</c:v>
                </c:pt>
                <c:pt idx="7">
                  <c:v>229655846</c:v>
                </c:pt>
                <c:pt idx="8">
                  <c:v>232274748</c:v>
                </c:pt>
                <c:pt idx="9">
                  <c:v>233219471</c:v>
                </c:pt>
                <c:pt idx="10">
                  <c:v>236090559</c:v>
                </c:pt>
                <c:pt idx="11">
                  <c:v>243872240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D-4D01-BFD1-D2FBE9280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005888"/>
        <c:axId val="1996997984"/>
      </c:lineChart>
      <c:catAx>
        <c:axId val="13602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6079008"/>
        <c:crosses val="autoZero"/>
        <c:auto val="0"/>
        <c:lblAlgn val="ctr"/>
        <c:lblOffset val="100"/>
        <c:noMultiLvlLbl val="0"/>
      </c:catAx>
      <c:valAx>
        <c:axId val="136079008"/>
        <c:scaling>
          <c:orientation val="minMax"/>
          <c:max val="2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60207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00812874892734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99699798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70058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18242948006612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9970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6997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19'!$C$5</c:f>
              <c:strCache>
                <c:ptCount val="1"/>
                <c:pt idx="0">
                  <c:v>Number of transactions (left)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19'!$B$6:$B$41</c:f>
              <c:strCache>
                <c:ptCount val="36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  <c:pt idx="24">
                  <c:v>1/24</c:v>
                </c:pt>
                <c:pt idx="25">
                  <c:v>2/24</c:v>
                </c:pt>
                <c:pt idx="26">
                  <c:v>3/24</c:v>
                </c:pt>
                <c:pt idx="27">
                  <c:v>4/24</c:v>
                </c:pt>
                <c:pt idx="28">
                  <c:v>5/24</c:v>
                </c:pt>
                <c:pt idx="29">
                  <c:v>6/24</c:v>
                </c:pt>
                <c:pt idx="30">
                  <c:v>7/24</c:v>
                </c:pt>
                <c:pt idx="31">
                  <c:v>8/24</c:v>
                </c:pt>
                <c:pt idx="32">
                  <c:v>9/24</c:v>
                </c:pt>
                <c:pt idx="33">
                  <c:v>10/24</c:v>
                </c:pt>
                <c:pt idx="34">
                  <c:v>11/24</c:v>
                </c:pt>
                <c:pt idx="35">
                  <c:v>12/24</c:v>
                </c:pt>
              </c:strCache>
            </c:strRef>
          </c:cat>
          <c:val>
            <c:numRef>
              <c:f>'Figure 19'!$C$6:$C$41</c:f>
              <c:numCache>
                <c:formatCode>#,##0</c:formatCode>
                <c:ptCount val="36"/>
                <c:pt idx="0">
                  <c:v>363260</c:v>
                </c:pt>
                <c:pt idx="1">
                  <c:v>376862</c:v>
                </c:pt>
                <c:pt idx="2">
                  <c:v>421929</c:v>
                </c:pt>
                <c:pt idx="3">
                  <c:v>397046</c:v>
                </c:pt>
                <c:pt idx="4">
                  <c:v>416356</c:v>
                </c:pt>
                <c:pt idx="5">
                  <c:v>423801</c:v>
                </c:pt>
                <c:pt idx="6">
                  <c:v>416779</c:v>
                </c:pt>
                <c:pt idx="7">
                  <c:v>409054</c:v>
                </c:pt>
                <c:pt idx="8">
                  <c:v>428335</c:v>
                </c:pt>
                <c:pt idx="9">
                  <c:v>422699</c:v>
                </c:pt>
                <c:pt idx="10">
                  <c:v>434888</c:v>
                </c:pt>
                <c:pt idx="11">
                  <c:v>438976</c:v>
                </c:pt>
                <c:pt idx="12">
                  <c:v>382589</c:v>
                </c:pt>
                <c:pt idx="13">
                  <c:v>398782</c:v>
                </c:pt>
                <c:pt idx="14">
                  <c:v>484556</c:v>
                </c:pt>
                <c:pt idx="15">
                  <c:v>444010</c:v>
                </c:pt>
                <c:pt idx="16">
                  <c:v>485591</c:v>
                </c:pt>
                <c:pt idx="17">
                  <c:v>496704</c:v>
                </c:pt>
                <c:pt idx="18">
                  <c:v>493766</c:v>
                </c:pt>
                <c:pt idx="19">
                  <c:v>477786</c:v>
                </c:pt>
                <c:pt idx="20">
                  <c:v>493307</c:v>
                </c:pt>
                <c:pt idx="21">
                  <c:v>510855</c:v>
                </c:pt>
                <c:pt idx="22">
                  <c:v>506451</c:v>
                </c:pt>
                <c:pt idx="23">
                  <c:v>487955</c:v>
                </c:pt>
                <c:pt idx="24">
                  <c:v>498910</c:v>
                </c:pt>
                <c:pt idx="25">
                  <c:v>502938</c:v>
                </c:pt>
                <c:pt idx="26">
                  <c:v>517270</c:v>
                </c:pt>
                <c:pt idx="27">
                  <c:v>548769</c:v>
                </c:pt>
                <c:pt idx="28">
                  <c:v>559251</c:v>
                </c:pt>
                <c:pt idx="29">
                  <c:v>541206</c:v>
                </c:pt>
                <c:pt idx="30">
                  <c:v>599989</c:v>
                </c:pt>
                <c:pt idx="31">
                  <c:v>535559</c:v>
                </c:pt>
                <c:pt idx="32">
                  <c:v>563519</c:v>
                </c:pt>
                <c:pt idx="33">
                  <c:v>608440</c:v>
                </c:pt>
                <c:pt idx="34">
                  <c:v>566019</c:v>
                </c:pt>
                <c:pt idx="35">
                  <c:v>752141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9-4E38-A46E-8E3A5EBC1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197023"/>
        <c:axId val="1946200767"/>
      </c:lineChart>
      <c:lineChart>
        <c:grouping val="standard"/>
        <c:varyColors val="0"/>
        <c:ser>
          <c:idx val="1"/>
          <c:order val="1"/>
          <c:tx>
            <c:strRef>
              <c:f>'Figure 19'!$D$5</c:f>
              <c:strCache>
                <c:ptCount val="1"/>
                <c:pt idx="0">
                  <c:v>Value of transactions (right)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19'!$B$6:$B$41</c:f>
              <c:strCache>
                <c:ptCount val="36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  <c:pt idx="24">
                  <c:v>1/24</c:v>
                </c:pt>
                <c:pt idx="25">
                  <c:v>2/24</c:v>
                </c:pt>
                <c:pt idx="26">
                  <c:v>3/24</c:v>
                </c:pt>
                <c:pt idx="27">
                  <c:v>4/24</c:v>
                </c:pt>
                <c:pt idx="28">
                  <c:v>5/24</c:v>
                </c:pt>
                <c:pt idx="29">
                  <c:v>6/24</c:v>
                </c:pt>
                <c:pt idx="30">
                  <c:v>7/24</c:v>
                </c:pt>
                <c:pt idx="31">
                  <c:v>8/24</c:v>
                </c:pt>
                <c:pt idx="32">
                  <c:v>9/24</c:v>
                </c:pt>
                <c:pt idx="33">
                  <c:v>10/24</c:v>
                </c:pt>
                <c:pt idx="34">
                  <c:v>11/24</c:v>
                </c:pt>
                <c:pt idx="35">
                  <c:v>12/24</c:v>
                </c:pt>
              </c:strCache>
            </c:strRef>
          </c:cat>
          <c:val>
            <c:numRef>
              <c:f>'Figure 19'!$D$6:$D$41</c:f>
              <c:numCache>
                <c:formatCode>#,##0</c:formatCode>
                <c:ptCount val="36"/>
                <c:pt idx="0">
                  <c:v>3443997276.2800002</c:v>
                </c:pt>
                <c:pt idx="1">
                  <c:v>3417955588.6800013</c:v>
                </c:pt>
                <c:pt idx="2">
                  <c:v>4825568774.6100006</c:v>
                </c:pt>
                <c:pt idx="3">
                  <c:v>4063374763.6100011</c:v>
                </c:pt>
                <c:pt idx="4">
                  <c:v>4651407088.2000036</c:v>
                </c:pt>
                <c:pt idx="5">
                  <c:v>4765619972.8199987</c:v>
                </c:pt>
                <c:pt idx="6">
                  <c:v>4761242466.8200054</c:v>
                </c:pt>
                <c:pt idx="7">
                  <c:v>5185321028.6800022</c:v>
                </c:pt>
                <c:pt idx="8">
                  <c:v>5738732041.5699987</c:v>
                </c:pt>
                <c:pt idx="9">
                  <c:v>5719204349.1999989</c:v>
                </c:pt>
                <c:pt idx="10">
                  <c:v>5090917442.2299957</c:v>
                </c:pt>
                <c:pt idx="11">
                  <c:v>5694083281.5</c:v>
                </c:pt>
                <c:pt idx="12">
                  <c:v>5178794136.4000006</c:v>
                </c:pt>
                <c:pt idx="13">
                  <c:v>4033726263.249999</c:v>
                </c:pt>
                <c:pt idx="14">
                  <c:v>5421668001.7399998</c:v>
                </c:pt>
                <c:pt idx="15">
                  <c:v>4855888929.6199989</c:v>
                </c:pt>
                <c:pt idx="16">
                  <c:v>5057586366.6199999</c:v>
                </c:pt>
                <c:pt idx="17">
                  <c:v>5819454490.7600012</c:v>
                </c:pt>
                <c:pt idx="18">
                  <c:v>5487861983.25</c:v>
                </c:pt>
                <c:pt idx="19">
                  <c:v>5237844926.4300003</c:v>
                </c:pt>
                <c:pt idx="20">
                  <c:v>5251086660.25</c:v>
                </c:pt>
                <c:pt idx="21">
                  <c:v>5811859867.579999</c:v>
                </c:pt>
                <c:pt idx="22">
                  <c:v>5157004021.4299994</c:v>
                </c:pt>
                <c:pt idx="23">
                  <c:v>5680550603.6100006</c:v>
                </c:pt>
                <c:pt idx="24">
                  <c:v>5032450509.4499998</c:v>
                </c:pt>
                <c:pt idx="25">
                  <c:v>4530601461.2799997</c:v>
                </c:pt>
                <c:pt idx="26">
                  <c:v>4960608950.8699999</c:v>
                </c:pt>
                <c:pt idx="27">
                  <c:v>5487162141.9700003</c:v>
                </c:pt>
                <c:pt idx="28">
                  <c:v>5464289351.0800009</c:v>
                </c:pt>
                <c:pt idx="29">
                  <c:v>6251332596.5400009</c:v>
                </c:pt>
                <c:pt idx="30">
                  <c:v>6496511968.8999996</c:v>
                </c:pt>
                <c:pt idx="31">
                  <c:v>5424514837.4099998</c:v>
                </c:pt>
                <c:pt idx="32">
                  <c:v>5656368771.2200012</c:v>
                </c:pt>
                <c:pt idx="33">
                  <c:v>5884178065.9300003</c:v>
                </c:pt>
                <c:pt idx="34">
                  <c:v>5286428964.7300005</c:v>
                </c:pt>
                <c:pt idx="35">
                  <c:v>6803331852.5699997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9-4E38-A46E-8E3A5EBC1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248607"/>
        <c:axId val="1946253599"/>
      </c:lineChart>
      <c:catAx>
        <c:axId val="194619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200767"/>
        <c:crosses val="autoZero"/>
        <c:auto val="1"/>
        <c:lblAlgn val="ctr"/>
        <c:lblOffset val="100"/>
        <c:noMultiLvlLbl val="1"/>
      </c:catAx>
      <c:valAx>
        <c:axId val="194620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197023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8984337921214997E-2"/>
                <c:y val="0.402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946253599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248607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784520290445418"/>
                <c:y val="0.2222222222222222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9462486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462535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48160026771E-2"/>
          <c:y val="8.3601286173633438E-2"/>
          <c:w val="0.85580403005620787"/>
          <c:h val="0.53348254297794773"/>
        </c:manualLayout>
      </c:layout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Number of transactions (left)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20'!$B$6:$B$41</c:f>
              <c:strCache>
                <c:ptCount val="36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  <c:pt idx="24">
                  <c:v>1/24</c:v>
                </c:pt>
                <c:pt idx="25">
                  <c:v>2/24</c:v>
                </c:pt>
                <c:pt idx="26">
                  <c:v>3/24</c:v>
                </c:pt>
                <c:pt idx="27">
                  <c:v>4/24</c:v>
                </c:pt>
                <c:pt idx="28">
                  <c:v>5/24</c:v>
                </c:pt>
                <c:pt idx="29">
                  <c:v>6/24</c:v>
                </c:pt>
                <c:pt idx="30">
                  <c:v>7/24</c:v>
                </c:pt>
                <c:pt idx="31">
                  <c:v>8/24</c:v>
                </c:pt>
                <c:pt idx="32">
                  <c:v>9/24</c:v>
                </c:pt>
                <c:pt idx="33">
                  <c:v>10/24</c:v>
                </c:pt>
                <c:pt idx="34">
                  <c:v>11/24</c:v>
                </c:pt>
                <c:pt idx="35">
                  <c:v>12/24</c:v>
                </c:pt>
              </c:strCache>
            </c:strRef>
          </c:cat>
          <c:val>
            <c:numRef>
              <c:f>'Figure 20'!$C$6:$C$41</c:f>
              <c:numCache>
                <c:formatCode>#,##0</c:formatCode>
                <c:ptCount val="36"/>
                <c:pt idx="0">
                  <c:v>611192</c:v>
                </c:pt>
                <c:pt idx="1">
                  <c:v>628372</c:v>
                </c:pt>
                <c:pt idx="2">
                  <c:v>701720</c:v>
                </c:pt>
                <c:pt idx="3">
                  <c:v>698227</c:v>
                </c:pt>
                <c:pt idx="4">
                  <c:v>775309</c:v>
                </c:pt>
                <c:pt idx="5">
                  <c:v>870235</c:v>
                </c:pt>
                <c:pt idx="6">
                  <c:v>928472</c:v>
                </c:pt>
                <c:pt idx="7">
                  <c:v>1001446</c:v>
                </c:pt>
                <c:pt idx="8">
                  <c:v>877967</c:v>
                </c:pt>
                <c:pt idx="9">
                  <c:v>736039</c:v>
                </c:pt>
                <c:pt idx="10">
                  <c:v>675006</c:v>
                </c:pt>
                <c:pt idx="11">
                  <c:v>710331</c:v>
                </c:pt>
                <c:pt idx="12">
                  <c:v>770774</c:v>
                </c:pt>
                <c:pt idx="13">
                  <c:v>795247</c:v>
                </c:pt>
                <c:pt idx="14">
                  <c:v>911822</c:v>
                </c:pt>
                <c:pt idx="15">
                  <c:v>848979</c:v>
                </c:pt>
                <c:pt idx="16">
                  <c:v>1009915</c:v>
                </c:pt>
                <c:pt idx="17">
                  <c:v>1151725</c:v>
                </c:pt>
                <c:pt idx="18">
                  <c:v>1157662</c:v>
                </c:pt>
                <c:pt idx="19">
                  <c:v>1224723</c:v>
                </c:pt>
                <c:pt idx="20">
                  <c:v>1107305</c:v>
                </c:pt>
                <c:pt idx="21">
                  <c:v>992857</c:v>
                </c:pt>
                <c:pt idx="22">
                  <c:v>885475</c:v>
                </c:pt>
                <c:pt idx="23">
                  <c:v>960896</c:v>
                </c:pt>
                <c:pt idx="24">
                  <c:v>933632</c:v>
                </c:pt>
                <c:pt idx="25">
                  <c:v>944564</c:v>
                </c:pt>
                <c:pt idx="26">
                  <c:v>966233</c:v>
                </c:pt>
                <c:pt idx="27">
                  <c:v>1084219</c:v>
                </c:pt>
                <c:pt idx="28">
                  <c:v>1144159</c:v>
                </c:pt>
                <c:pt idx="29">
                  <c:v>1191893</c:v>
                </c:pt>
                <c:pt idx="30">
                  <c:v>1470364</c:v>
                </c:pt>
                <c:pt idx="31">
                  <c:v>1423322</c:v>
                </c:pt>
                <c:pt idx="32">
                  <c:v>1282637</c:v>
                </c:pt>
                <c:pt idx="33">
                  <c:v>1279750</c:v>
                </c:pt>
                <c:pt idx="34">
                  <c:v>1146773</c:v>
                </c:pt>
                <c:pt idx="35">
                  <c:v>1190830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F-42A6-8433-96F203AF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666063"/>
        <c:axId val="1786672719"/>
      </c:lineChart>
      <c:lineChart>
        <c:grouping val="standard"/>
        <c:varyColors val="0"/>
        <c:ser>
          <c:idx val="1"/>
          <c:order val="1"/>
          <c:tx>
            <c:strRef>
              <c:f>'Figure 20'!$D$5</c:f>
              <c:strCache>
                <c:ptCount val="1"/>
                <c:pt idx="0">
                  <c:v>Value of transactions (right)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20'!$B$6:$B$41</c:f>
              <c:strCache>
                <c:ptCount val="36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  <c:pt idx="24">
                  <c:v>1/24</c:v>
                </c:pt>
                <c:pt idx="25">
                  <c:v>2/24</c:v>
                </c:pt>
                <c:pt idx="26">
                  <c:v>3/24</c:v>
                </c:pt>
                <c:pt idx="27">
                  <c:v>4/24</c:v>
                </c:pt>
                <c:pt idx="28">
                  <c:v>5/24</c:v>
                </c:pt>
                <c:pt idx="29">
                  <c:v>6/24</c:v>
                </c:pt>
                <c:pt idx="30">
                  <c:v>7/24</c:v>
                </c:pt>
                <c:pt idx="31">
                  <c:v>8/24</c:v>
                </c:pt>
                <c:pt idx="32">
                  <c:v>9/24</c:v>
                </c:pt>
                <c:pt idx="33">
                  <c:v>10/24</c:v>
                </c:pt>
                <c:pt idx="34">
                  <c:v>11/24</c:v>
                </c:pt>
                <c:pt idx="35">
                  <c:v>12/24</c:v>
                </c:pt>
              </c:strCache>
            </c:strRef>
          </c:cat>
          <c:val>
            <c:numRef>
              <c:f>'Figure 20'!$D$6:$D$41</c:f>
              <c:numCache>
                <c:formatCode>#,##0</c:formatCode>
                <c:ptCount val="36"/>
                <c:pt idx="0">
                  <c:v>3341507224.6900001</c:v>
                </c:pt>
                <c:pt idx="1">
                  <c:v>3459594058.4899993</c:v>
                </c:pt>
                <c:pt idx="2">
                  <c:v>4542587498.5800018</c:v>
                </c:pt>
                <c:pt idx="3">
                  <c:v>4273512928.2500019</c:v>
                </c:pt>
                <c:pt idx="4">
                  <c:v>4376053815.1499996</c:v>
                </c:pt>
                <c:pt idx="5">
                  <c:v>5318511135.2499981</c:v>
                </c:pt>
                <c:pt idx="6">
                  <c:v>4776837283.8900023</c:v>
                </c:pt>
                <c:pt idx="7">
                  <c:v>5070928291.4599991</c:v>
                </c:pt>
                <c:pt idx="8">
                  <c:v>5189929475.4100018</c:v>
                </c:pt>
                <c:pt idx="9">
                  <c:v>5184803344.96</c:v>
                </c:pt>
                <c:pt idx="10">
                  <c:v>4386162690.04</c:v>
                </c:pt>
                <c:pt idx="11">
                  <c:v>5403372938.6700001</c:v>
                </c:pt>
                <c:pt idx="12">
                  <c:v>3883511062.880002</c:v>
                </c:pt>
                <c:pt idx="13">
                  <c:v>3948558316.7599993</c:v>
                </c:pt>
                <c:pt idx="14">
                  <c:v>5012028218.0099993</c:v>
                </c:pt>
                <c:pt idx="15">
                  <c:v>4637863303.4899988</c:v>
                </c:pt>
                <c:pt idx="16">
                  <c:v>4557792734.0599995</c:v>
                </c:pt>
                <c:pt idx="17">
                  <c:v>5355888262.9300003</c:v>
                </c:pt>
                <c:pt idx="18">
                  <c:v>5099873221.5699997</c:v>
                </c:pt>
                <c:pt idx="19">
                  <c:v>4942038267.7200003</c:v>
                </c:pt>
                <c:pt idx="20">
                  <c:v>5046299135.9800005</c:v>
                </c:pt>
                <c:pt idx="21">
                  <c:v>4653923085.9700003</c:v>
                </c:pt>
                <c:pt idx="22">
                  <c:v>4858333187.6199999</c:v>
                </c:pt>
                <c:pt idx="23">
                  <c:v>5343526439.0199995</c:v>
                </c:pt>
                <c:pt idx="24">
                  <c:v>4149801166.8499999</c:v>
                </c:pt>
                <c:pt idx="25">
                  <c:v>4092785069.9199991</c:v>
                </c:pt>
                <c:pt idx="26">
                  <c:v>4741144846.8800011</c:v>
                </c:pt>
                <c:pt idx="27">
                  <c:v>5396924904.2599983</c:v>
                </c:pt>
                <c:pt idx="28">
                  <c:v>5259838361.5</c:v>
                </c:pt>
                <c:pt idx="29">
                  <c:v>6028631308.5499992</c:v>
                </c:pt>
                <c:pt idx="30">
                  <c:v>6475238435.3900013</c:v>
                </c:pt>
                <c:pt idx="31">
                  <c:v>5240854553.9099998</c:v>
                </c:pt>
                <c:pt idx="32">
                  <c:v>5133060898.4599991</c:v>
                </c:pt>
                <c:pt idx="33">
                  <c:v>5441092294.5599985</c:v>
                </c:pt>
                <c:pt idx="34">
                  <c:v>4910548743.5900002</c:v>
                </c:pt>
                <c:pt idx="35">
                  <c:v>6219092757.0300007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F-42A6-8433-96F203AF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226415"/>
        <c:axId val="1816236399"/>
      </c:lineChart>
      <c:catAx>
        <c:axId val="178666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672719"/>
        <c:crosses val="autoZero"/>
        <c:auto val="1"/>
        <c:lblAlgn val="ctr"/>
        <c:lblOffset val="100"/>
        <c:noMultiLvlLbl val="1"/>
      </c:catAx>
      <c:valAx>
        <c:axId val="178667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666063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947905284589729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16236399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16226415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710218496430334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816226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62363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2-4BD2-B76C-10065BD170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2-4BD2-B76C-10065BD170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2-4BD2-B76C-10065BD170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2-4BD2-B76C-10065BD170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2-4BD2-B76C-10065BD170BF}"/>
              </c:ext>
            </c:extLst>
          </c:dPt>
          <c:dLbls>
            <c:dLbl>
              <c:idx val="0"/>
              <c:layout>
                <c:manualLayout>
                  <c:x val="0.17898611111111112"/>
                  <c:y val="-0.11170129775444736"/>
                </c:manualLayout>
              </c:layout>
              <c:tx>
                <c:rich>
                  <a:bodyPr/>
                  <a:lstStyle/>
                  <a:p>
                    <a:fld id="{77FE818C-9898-4E62-90BE-CB71D6EE803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97.21%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7B2-4BD2-B76C-10065BD170BF}"/>
                </c:ext>
              </c:extLst>
            </c:dLbl>
            <c:dLbl>
              <c:idx val="1"/>
              <c:layout>
                <c:manualLayout>
                  <c:x val="-0.12034295713035871"/>
                  <c:y val="1.1573917536091146E-3"/>
                </c:manualLayout>
              </c:layout>
              <c:tx>
                <c:rich>
                  <a:bodyPr/>
                  <a:lstStyle/>
                  <a:p>
                    <a:fld id="{6A9727FC-5992-4732-99C9-6D4FE20E5442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2.32%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7B2-4BD2-B76C-10065BD170BF}"/>
                </c:ext>
              </c:extLst>
            </c:dLbl>
            <c:dLbl>
              <c:idx val="2"/>
              <c:layout>
                <c:manualLayout>
                  <c:x val="8.8607677953810887E-2"/>
                  <c:y val="7.65745912769597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222F85-CCF4-4CB3-B540-484797FEB475}" type="CATEGORYNAME">
                      <a:rPr lang="en-US"/>
                      <a:pPr>
                        <a:defRPr/>
                      </a:pPr>
                      <a:t>[NAZIV KATEGORIJE]</a:t>
                    </a:fld>
                    <a:endParaRPr lang="en-US" baseline="0"/>
                  </a:p>
                  <a:p>
                    <a:pPr>
                      <a:defRPr/>
                    </a:pPr>
                    <a:r>
                      <a:rPr lang="en-US" baseline="0"/>
                      <a:t>0.11%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1117053277816"/>
                      <c:h val="0.1347164017296213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7B2-4BD2-B76C-10065BD170BF}"/>
                </c:ext>
              </c:extLst>
            </c:dLbl>
            <c:dLbl>
              <c:idx val="3"/>
              <c:layout>
                <c:manualLayout>
                  <c:x val="-0.27762751531058616"/>
                  <c:y val="0.10185185185185185"/>
                </c:manualLayout>
              </c:layout>
              <c:tx>
                <c:rich>
                  <a:bodyPr/>
                  <a:lstStyle/>
                  <a:p>
                    <a:fld id="{FEFFF958-139C-480A-A819-19BF8AD91BCC}" type="CATEGORYNAME">
                      <a:rPr lang="en-US"/>
                      <a:pPr/>
                      <a:t>[NAZIV KATEGORIJE]</a:t>
                    </a:fld>
                    <a:endParaRPr lang="en-US"/>
                  </a:p>
                  <a:p>
                    <a:r>
                      <a:rPr lang="en-US" baseline="0"/>
                      <a:t>0.44%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7B2-4BD2-B76C-10065BD170BF}"/>
                </c:ext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fld id="{47E01EB5-9B5C-404B-8AA7-0A722ED4A84E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0.01%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7B2-4BD2-B76C-10065BD17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1, 2, 3 and 4'!$B$6:$B$10</c:f>
              <c:strCache>
                <c:ptCount val="5"/>
                <c:pt idx="0">
                  <c:v>Sent credit transfers </c:v>
                </c:pt>
                <c:pt idx="1">
                  <c:v>Standing orders  </c:v>
                </c:pt>
                <c:pt idx="2">
                  <c:v>Bill-paying service </c:v>
                </c:pt>
                <c:pt idx="3">
                  <c:v>Direct debits </c:v>
                </c:pt>
                <c:pt idx="4">
                  <c:v>Sent money remittances </c:v>
                </c:pt>
              </c:strCache>
            </c:strRef>
          </c:cat>
          <c:val>
            <c:numRef>
              <c:f>'Figure 1, 2, 3 and 4'!$F$6:$F$10</c:f>
              <c:numCache>
                <c:formatCode>0.00%</c:formatCode>
                <c:ptCount val="5"/>
                <c:pt idx="0">
                  <c:v>0.97119999999999995</c:v>
                </c:pt>
                <c:pt idx="1">
                  <c:v>2.3199999999999998E-2</c:v>
                </c:pt>
                <c:pt idx="2">
                  <c:v>1.1341660221549301E-3</c:v>
                </c:pt>
                <c:pt idx="3">
                  <c:v>4.3561182152505908E-3</c:v>
                </c:pt>
                <c:pt idx="4">
                  <c:v>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B2-4BD2-B76C-10065BD1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21'!$C$5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 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21'!$C$6:$C$17</c:f>
              <c:numCache>
                <c:formatCode>#,##0</c:formatCode>
                <c:ptCount val="12"/>
                <c:pt idx="0">
                  <c:v>826451</c:v>
                </c:pt>
                <c:pt idx="1">
                  <c:v>804771</c:v>
                </c:pt>
                <c:pt idx="2">
                  <c:v>861755</c:v>
                </c:pt>
                <c:pt idx="3">
                  <c:v>872443</c:v>
                </c:pt>
                <c:pt idx="4">
                  <c:v>886752</c:v>
                </c:pt>
                <c:pt idx="5">
                  <c:v>936665</c:v>
                </c:pt>
                <c:pt idx="6">
                  <c:v>909122</c:v>
                </c:pt>
                <c:pt idx="7">
                  <c:v>859123</c:v>
                </c:pt>
                <c:pt idx="8">
                  <c:v>886853</c:v>
                </c:pt>
                <c:pt idx="9">
                  <c:v>857741</c:v>
                </c:pt>
                <c:pt idx="10">
                  <c:v>811746</c:v>
                </c:pt>
                <c:pt idx="11">
                  <c:v>842394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8-4A2C-ACAC-849C12AF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519952"/>
        <c:axId val="301915488"/>
      </c:lineChart>
      <c:lineChart>
        <c:grouping val="standard"/>
        <c:varyColors val="0"/>
        <c:ser>
          <c:idx val="1"/>
          <c:order val="1"/>
          <c:tx>
            <c:strRef>
              <c:f>'Figure 21'!$D$5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 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21'!$D$6:$D$17</c:f>
              <c:numCache>
                <c:formatCode>#,##0</c:formatCode>
                <c:ptCount val="12"/>
                <c:pt idx="0">
                  <c:v>50265724</c:v>
                </c:pt>
                <c:pt idx="1">
                  <c:v>49754399</c:v>
                </c:pt>
                <c:pt idx="2">
                  <c:v>50406329</c:v>
                </c:pt>
                <c:pt idx="3">
                  <c:v>50049762</c:v>
                </c:pt>
                <c:pt idx="4">
                  <c:v>48915781</c:v>
                </c:pt>
                <c:pt idx="5">
                  <c:v>47520318</c:v>
                </c:pt>
                <c:pt idx="6">
                  <c:v>52191493</c:v>
                </c:pt>
                <c:pt idx="7">
                  <c:v>52265644</c:v>
                </c:pt>
                <c:pt idx="8">
                  <c:v>53122748</c:v>
                </c:pt>
                <c:pt idx="9">
                  <c:v>45270103</c:v>
                </c:pt>
                <c:pt idx="10">
                  <c:v>42704537</c:v>
                </c:pt>
                <c:pt idx="11">
                  <c:v>44836738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8-4A2C-ACAC-849C12AF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674912"/>
        <c:axId val="494671168"/>
      </c:lineChart>
      <c:catAx>
        <c:axId val="54551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01915488"/>
        <c:crosses val="autoZero"/>
        <c:auto val="1"/>
        <c:lblAlgn val="ctr"/>
        <c:lblOffset val="100"/>
        <c:noMultiLvlLbl val="0"/>
      </c:catAx>
      <c:valAx>
        <c:axId val="3019154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455199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946711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467491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9467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4671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22'!$C$6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22'!$B$7:$B$18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22'!$C$7:$C$18</c:f>
              <c:numCache>
                <c:formatCode>#,##0</c:formatCode>
                <c:ptCount val="12"/>
                <c:pt idx="0">
                  <c:v>65</c:v>
                </c:pt>
                <c:pt idx="1">
                  <c:v>66</c:v>
                </c:pt>
                <c:pt idx="2">
                  <c:v>70</c:v>
                </c:pt>
                <c:pt idx="3">
                  <c:v>55</c:v>
                </c:pt>
                <c:pt idx="4">
                  <c:v>91</c:v>
                </c:pt>
                <c:pt idx="5">
                  <c:v>74</c:v>
                </c:pt>
                <c:pt idx="6">
                  <c:v>110</c:v>
                </c:pt>
                <c:pt idx="7">
                  <c:v>106</c:v>
                </c:pt>
                <c:pt idx="8">
                  <c:v>73</c:v>
                </c:pt>
                <c:pt idx="9">
                  <c:v>57</c:v>
                </c:pt>
                <c:pt idx="10">
                  <c:v>55</c:v>
                </c:pt>
                <c:pt idx="1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6-4149-803D-94709D41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650848"/>
        <c:axId val="700670400"/>
      </c:lineChart>
      <c:lineChart>
        <c:grouping val="standard"/>
        <c:varyColors val="0"/>
        <c:ser>
          <c:idx val="1"/>
          <c:order val="1"/>
          <c:tx>
            <c:strRef>
              <c:f>'Figure 22'!$D$6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22'!$B$7:$B$18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22'!$D$7:$D$18</c:f>
              <c:numCache>
                <c:formatCode>#,##0</c:formatCode>
                <c:ptCount val="12"/>
                <c:pt idx="0">
                  <c:v>19613</c:v>
                </c:pt>
                <c:pt idx="1">
                  <c:v>30052</c:v>
                </c:pt>
                <c:pt idx="2">
                  <c:v>27540</c:v>
                </c:pt>
                <c:pt idx="3">
                  <c:v>27607</c:v>
                </c:pt>
                <c:pt idx="4">
                  <c:v>44620</c:v>
                </c:pt>
                <c:pt idx="5">
                  <c:v>27524</c:v>
                </c:pt>
                <c:pt idx="6">
                  <c:v>34632</c:v>
                </c:pt>
                <c:pt idx="7">
                  <c:v>37167</c:v>
                </c:pt>
                <c:pt idx="8">
                  <c:v>34388</c:v>
                </c:pt>
                <c:pt idx="9">
                  <c:v>25176</c:v>
                </c:pt>
                <c:pt idx="10">
                  <c:v>28952</c:v>
                </c:pt>
                <c:pt idx="11">
                  <c:v>19289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6-4149-803D-94709D41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759840"/>
        <c:axId val="700749024"/>
      </c:lineChart>
      <c:catAx>
        <c:axId val="70065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70400"/>
        <c:crosses val="autoZero"/>
        <c:auto val="1"/>
        <c:lblAlgn val="ctr"/>
        <c:lblOffset val="100"/>
        <c:noMultiLvlLbl val="0"/>
      </c:catAx>
      <c:valAx>
        <c:axId val="70067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50848"/>
        <c:crosses val="autoZero"/>
        <c:crossBetween val="between"/>
      </c:valAx>
      <c:valAx>
        <c:axId val="7007490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759840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 </a:t>
                  </a:r>
                  <a:r>
                    <a:rPr lang="hr-HR" baseline="0"/>
                    <a:t>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70075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0749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23'!$C$6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23'!$B$7:$B$18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23'!$C$7:$C$18</c:f>
              <c:numCache>
                <c:formatCode>#,##0</c:formatCode>
                <c:ptCount val="12"/>
                <c:pt idx="0">
                  <c:v>4633</c:v>
                </c:pt>
                <c:pt idx="1">
                  <c:v>5248</c:v>
                </c:pt>
                <c:pt idx="2">
                  <c:v>5733</c:v>
                </c:pt>
                <c:pt idx="3">
                  <c:v>5552</c:v>
                </c:pt>
                <c:pt idx="4">
                  <c:v>6876</c:v>
                </c:pt>
                <c:pt idx="5">
                  <c:v>7488</c:v>
                </c:pt>
                <c:pt idx="6">
                  <c:v>8695</c:v>
                </c:pt>
                <c:pt idx="7">
                  <c:v>7440</c:v>
                </c:pt>
                <c:pt idx="8">
                  <c:v>6623</c:v>
                </c:pt>
                <c:pt idx="9">
                  <c:v>6082</c:v>
                </c:pt>
                <c:pt idx="10">
                  <c:v>5020</c:v>
                </c:pt>
                <c:pt idx="11">
                  <c:v>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7024"/>
        <c:axId val="238787584"/>
      </c:lineChart>
      <c:lineChart>
        <c:grouping val="standard"/>
        <c:varyColors val="0"/>
        <c:ser>
          <c:idx val="1"/>
          <c:order val="1"/>
          <c:tx>
            <c:strRef>
              <c:f>'Figure 23'!$D$6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23'!$B$7:$B$18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23'!$D$7:$D$18</c:f>
              <c:numCache>
                <c:formatCode>#,##0</c:formatCode>
                <c:ptCount val="12"/>
                <c:pt idx="0">
                  <c:v>1430076</c:v>
                </c:pt>
                <c:pt idx="1">
                  <c:v>1709667</c:v>
                </c:pt>
                <c:pt idx="2">
                  <c:v>1846933</c:v>
                </c:pt>
                <c:pt idx="3">
                  <c:v>1746816</c:v>
                </c:pt>
                <c:pt idx="4">
                  <c:v>2278977</c:v>
                </c:pt>
                <c:pt idx="5">
                  <c:v>2574690</c:v>
                </c:pt>
                <c:pt idx="6">
                  <c:v>3118185</c:v>
                </c:pt>
                <c:pt idx="7">
                  <c:v>2743991</c:v>
                </c:pt>
                <c:pt idx="8">
                  <c:v>2254625</c:v>
                </c:pt>
                <c:pt idx="9">
                  <c:v>2066312</c:v>
                </c:pt>
                <c:pt idx="10">
                  <c:v>1744102</c:v>
                </c:pt>
                <c:pt idx="11">
                  <c:v>1658501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8704"/>
        <c:axId val="238788144"/>
      </c:lineChart>
      <c:catAx>
        <c:axId val="23878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7584"/>
        <c:crosses val="autoZero"/>
        <c:auto val="1"/>
        <c:lblAlgn val="ctr"/>
        <c:lblOffset val="100"/>
        <c:noMultiLvlLbl val="0"/>
      </c:catAx>
      <c:valAx>
        <c:axId val="23878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7024"/>
        <c:crosses val="autoZero"/>
        <c:crossBetween val="between"/>
      </c:valAx>
      <c:valAx>
        <c:axId val="2387881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870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8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788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24'!$C$6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24'!$C$7:$C$18</c:f>
              <c:numCache>
                <c:formatCode>#,##0</c:formatCode>
                <c:ptCount val="12"/>
                <c:pt idx="0">
                  <c:v>8851</c:v>
                </c:pt>
                <c:pt idx="1">
                  <c:v>9315</c:v>
                </c:pt>
                <c:pt idx="2">
                  <c:v>10439</c:v>
                </c:pt>
                <c:pt idx="3">
                  <c:v>9790</c:v>
                </c:pt>
                <c:pt idx="4">
                  <c:v>9953</c:v>
                </c:pt>
                <c:pt idx="5">
                  <c:v>9287</c:v>
                </c:pt>
                <c:pt idx="6">
                  <c:v>9559</c:v>
                </c:pt>
                <c:pt idx="7">
                  <c:v>8197</c:v>
                </c:pt>
                <c:pt idx="8">
                  <c:v>8294</c:v>
                </c:pt>
                <c:pt idx="9">
                  <c:v>9274</c:v>
                </c:pt>
                <c:pt idx="10">
                  <c:v>7926</c:v>
                </c:pt>
                <c:pt idx="11">
                  <c:v>10300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0-4E27-9358-5488E043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651264"/>
        <c:axId val="700637952"/>
      </c:lineChart>
      <c:lineChart>
        <c:grouping val="standard"/>
        <c:varyColors val="0"/>
        <c:ser>
          <c:idx val="1"/>
          <c:order val="1"/>
          <c:tx>
            <c:strRef>
              <c:f>'Figure 24'!$D$6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24'!$D$7:$D$18</c:f>
              <c:numCache>
                <c:formatCode>#,##0</c:formatCode>
                <c:ptCount val="12"/>
                <c:pt idx="0">
                  <c:v>2737418.1697283965</c:v>
                </c:pt>
                <c:pt idx="1">
                  <c:v>2855193.9242428741</c:v>
                </c:pt>
                <c:pt idx="2">
                  <c:v>3276284.8642555373</c:v>
                </c:pt>
                <c:pt idx="3">
                  <c:v>3071431.6698285476</c:v>
                </c:pt>
                <c:pt idx="4">
                  <c:v>3112071.2055952363</c:v>
                </c:pt>
                <c:pt idx="5">
                  <c:v>2897910.5717007928</c:v>
                </c:pt>
                <c:pt idx="6">
                  <c:v>3084374.7360615586</c:v>
                </c:pt>
                <c:pt idx="7">
                  <c:v>2845251.6282265722</c:v>
                </c:pt>
                <c:pt idx="8">
                  <c:v>2921129.058827613</c:v>
                </c:pt>
                <c:pt idx="9">
                  <c:v>3035708.9485988664</c:v>
                </c:pt>
                <c:pt idx="10">
                  <c:v>2753505.3335813428</c:v>
                </c:pt>
                <c:pt idx="11">
                  <c:v>3281590.7917820853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0-4E27-9358-5488E043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686208"/>
        <c:axId val="700669568"/>
      </c:lineChart>
      <c:catAx>
        <c:axId val="7006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37952"/>
        <c:crosses val="autoZero"/>
        <c:auto val="1"/>
        <c:lblAlgn val="ctr"/>
        <c:lblOffset val="100"/>
        <c:noMultiLvlLbl val="0"/>
      </c:catAx>
      <c:valAx>
        <c:axId val="70063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51264"/>
        <c:crosses val="autoZero"/>
        <c:crossBetween val="between"/>
      </c:valAx>
      <c:valAx>
        <c:axId val="700669568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8620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83193350831146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thousand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70068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0669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25'!$C$4</c:f>
              <c:strCache>
                <c:ptCount val="1"/>
                <c:pt idx="0">
                  <c:v>Total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25'!$B$5:$B$17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25'!$C$5:$C$17</c:f>
              <c:numCache>
                <c:formatCode>#,##0</c:formatCode>
                <c:ptCount val="13"/>
                <c:pt idx="1">
                  <c:v>1721646</c:v>
                </c:pt>
                <c:pt idx="2">
                  <c:v>1705628</c:v>
                </c:pt>
                <c:pt idx="3">
                  <c:v>1704196</c:v>
                </c:pt>
                <c:pt idx="4">
                  <c:v>1763180</c:v>
                </c:pt>
                <c:pt idx="5">
                  <c:v>1758233</c:v>
                </c:pt>
                <c:pt idx="6">
                  <c:v>1767138</c:v>
                </c:pt>
                <c:pt idx="7">
                  <c:v>1777078</c:v>
                </c:pt>
                <c:pt idx="8">
                  <c:v>1768230</c:v>
                </c:pt>
                <c:pt idx="9">
                  <c:v>1783970</c:v>
                </c:pt>
                <c:pt idx="10">
                  <c:v>1768284</c:v>
                </c:pt>
                <c:pt idx="11">
                  <c:v>1771613</c:v>
                </c:pt>
                <c:pt idx="12">
                  <c:v>1821519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7-4786-9745-611E84B0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518639"/>
        <c:axId val="1622534031"/>
      </c:lineChart>
      <c:lineChart>
        <c:grouping val="standard"/>
        <c:varyColors val="0"/>
        <c:ser>
          <c:idx val="1"/>
          <c:order val="1"/>
          <c:tx>
            <c:strRef>
              <c:f>'Figure 25'!$D$4</c:f>
              <c:strCache>
                <c:ptCount val="1"/>
                <c:pt idx="0">
                  <c:v>Total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25'!$B$5:$B$17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25'!$D$5:$D$17</c:f>
              <c:numCache>
                <c:formatCode>#,##0</c:formatCode>
                <c:ptCount val="13"/>
                <c:pt idx="1">
                  <c:v>182235405</c:v>
                </c:pt>
                <c:pt idx="2">
                  <c:v>175763096</c:v>
                </c:pt>
                <c:pt idx="3">
                  <c:v>175683207</c:v>
                </c:pt>
                <c:pt idx="4">
                  <c:v>186786440</c:v>
                </c:pt>
                <c:pt idx="5">
                  <c:v>185964287</c:v>
                </c:pt>
                <c:pt idx="6">
                  <c:v>191681554</c:v>
                </c:pt>
                <c:pt idx="7">
                  <c:v>192837824</c:v>
                </c:pt>
                <c:pt idx="8">
                  <c:v>194006800</c:v>
                </c:pt>
                <c:pt idx="9">
                  <c:v>188338113</c:v>
                </c:pt>
                <c:pt idx="10">
                  <c:v>191301238</c:v>
                </c:pt>
                <c:pt idx="11">
                  <c:v>192872568</c:v>
                </c:pt>
                <c:pt idx="12">
                  <c:v>198251948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7-4786-9745-611E84B0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7416447"/>
        <c:axId val="1627411039"/>
      </c:lineChart>
      <c:catAx>
        <c:axId val="162251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2534031"/>
        <c:crosses val="autoZero"/>
        <c:auto val="1"/>
        <c:lblAlgn val="ctr"/>
        <c:lblOffset val="100"/>
        <c:noMultiLvlLbl val="0"/>
      </c:catAx>
      <c:valAx>
        <c:axId val="16225340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2518639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0578778135048232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627411039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7416447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773623313163024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6274164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74110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8.3333333333333329E-2"/>
          <c:w val="0.93888888888888888"/>
          <c:h val="0.79224482356372117"/>
        </c:manualLayout>
      </c:layout>
      <c:pie3DChart>
        <c:varyColors val="1"/>
        <c:ser>
          <c:idx val="0"/>
          <c:order val="0"/>
          <c:explosion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992-4EFF-A094-9DF09D29C97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992-4EFF-A094-9DF09D29C9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26'!$D$4:$E$4</c:f>
              <c:strCache>
                <c:ptCount val="2"/>
                <c:pt idx="0">
                  <c:v>Consumer</c:v>
                </c:pt>
                <c:pt idx="1">
                  <c:v>Business entity</c:v>
                </c:pt>
              </c:strCache>
            </c:strRef>
          </c:cat>
          <c:val>
            <c:numRef>
              <c:f>'Figure 26'!$D$5:$E$5</c:f>
              <c:numCache>
                <c:formatCode>#,##0</c:formatCode>
                <c:ptCount val="2"/>
                <c:pt idx="0">
                  <c:v>5195069</c:v>
                </c:pt>
                <c:pt idx="1">
                  <c:v>416503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6-47FF-8F68-5B85E7A81C4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5.0925925925925923E-2"/>
          <c:w val="0.93888888888888888"/>
          <c:h val="0.7922448235637211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E9B-4F3A-8997-DF387A8CC67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8029-4C04-B549-A72E6B446379}"/>
              </c:ext>
            </c:extLst>
          </c:dPt>
          <c:dLbls>
            <c:dLbl>
              <c:idx val="1"/>
              <c:layout>
                <c:manualLayout>
                  <c:x val="2.5215270564292378E-2"/>
                  <c:y val="8.32824478413149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29-4C04-B549-A72E6B4463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27'!$C$4:$D$4</c:f>
              <c:strCache>
                <c:ptCount val="2"/>
                <c:pt idx="0">
                  <c:v>Consumer</c:v>
                </c:pt>
                <c:pt idx="1">
                  <c:v>Business entity</c:v>
                </c:pt>
              </c:strCache>
            </c:strRef>
          </c:cat>
          <c:val>
            <c:numRef>
              <c:f>'Figure 27'!$C$5:$D$5</c:f>
              <c:numCache>
                <c:formatCode>#,##0</c:formatCode>
                <c:ptCount val="2"/>
                <c:pt idx="0">
                  <c:v>1091777</c:v>
                </c:pt>
                <c:pt idx="1">
                  <c:v>18085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9-4C04-B549-A72E6B44637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DE-4A65-8695-E9939F319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DE-4A65-8695-E9939F319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DE-4A65-8695-E9939F319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DE-4A65-8695-E9939F31917D}"/>
              </c:ext>
            </c:extLst>
          </c:dPt>
          <c:dLbls>
            <c:dLbl>
              <c:idx val="0"/>
              <c:layout>
                <c:manualLayout>
                  <c:x val="4.189621609798775E-2"/>
                  <c:y val="0.21808799941673956"/>
                </c:manualLayout>
              </c:layout>
              <c:tx>
                <c:rich>
                  <a:bodyPr/>
                  <a:lstStyle/>
                  <a:p>
                    <a:fld id="{EA4F3BAF-4AE9-49A9-9748-53D9441D022F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32.12%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3DE-4A65-8695-E9939F31917D}"/>
                </c:ext>
              </c:extLst>
            </c:dLbl>
            <c:dLbl>
              <c:idx val="1"/>
              <c:layout>
                <c:manualLayout>
                  <c:x val="-1.9304899387576555E-2"/>
                  <c:y val="2.0256634587343163E-2"/>
                </c:manualLayout>
              </c:layout>
              <c:tx>
                <c:rich>
                  <a:bodyPr/>
                  <a:lstStyle/>
                  <a:p>
                    <a:fld id="{A5BCBF0A-A877-4F48-8B03-FC6E2AA60C70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67.01%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3DE-4A65-8695-E9939F3191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17E818B-6C7B-4D40-BDED-1C4E0CCFB25B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0.35%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3DE-4A65-8695-E9939F31917D}"/>
                </c:ext>
              </c:extLst>
            </c:dLbl>
            <c:dLbl>
              <c:idx val="3"/>
              <c:layout>
                <c:manualLayout>
                  <c:x val="0.26627887139107603"/>
                  <c:y val="1.0416666666666666E-2"/>
                </c:manualLayout>
              </c:layout>
              <c:tx>
                <c:rich>
                  <a:bodyPr/>
                  <a:lstStyle/>
                  <a:p>
                    <a:fld id="{F4F2E040-3E55-4CA6-BF3D-F10FD2587039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0.52%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3DE-4A65-8695-E9939F3191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1, 2, 3 and 4'!$B$13:$B$16</c:f>
              <c:strCache>
                <c:ptCount val="4"/>
                <c:pt idx="0">
                  <c:v>Sent credit transfers </c:v>
                </c:pt>
                <c:pt idx="1">
                  <c:v>Received credit transfers</c:v>
                </c:pt>
                <c:pt idx="2">
                  <c:v>Sent money remittances </c:v>
                </c:pt>
                <c:pt idx="3">
                  <c:v>Received money remittances</c:v>
                </c:pt>
              </c:strCache>
            </c:strRef>
          </c:cat>
          <c:val>
            <c:numRef>
              <c:f>'Figure 1, 2, 3 and 4'!$D$13:$D$16</c:f>
              <c:numCache>
                <c:formatCode>0.00%</c:formatCode>
                <c:ptCount val="4"/>
                <c:pt idx="0">
                  <c:v>0.32119945235618125</c:v>
                </c:pt>
                <c:pt idx="1">
                  <c:v>0.67007213362599394</c:v>
                </c:pt>
                <c:pt idx="2">
                  <c:v>3.5041554903980491E-3</c:v>
                </c:pt>
                <c:pt idx="3">
                  <c:v>5.2242585274267818E-3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E-4A65-8695-E9939F319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9D-40FB-9B38-7AD61843E0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9D-40FB-9B38-7AD61843E0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9D-40FB-9B38-7AD61843E0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9D-40FB-9B38-7AD61843E018}"/>
              </c:ext>
            </c:extLst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fld id="{17C0B8C9-9541-40E2-914B-AAAB9118DA6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49.93%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E9D-40FB-9B38-7AD61843E018}"/>
                </c:ext>
              </c:extLst>
            </c:dLbl>
            <c:dLbl>
              <c:idx val="1"/>
              <c:layout>
                <c:manualLayout>
                  <c:x val="-2.9260826771653543E-2"/>
                  <c:y val="-1.7413969087197434E-3"/>
                </c:manualLayout>
              </c:layout>
              <c:tx>
                <c:rich>
                  <a:bodyPr/>
                  <a:lstStyle/>
                  <a:p>
                    <a:fld id="{8AB169AC-0031-4573-A1E6-31AA375A777A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50.03%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E9D-40FB-9B38-7AD61843E018}"/>
                </c:ext>
              </c:extLst>
            </c:dLbl>
            <c:dLbl>
              <c:idx val="2"/>
              <c:layout>
                <c:manualLayout>
                  <c:x val="0.12176812125657011"/>
                  <c:y val="1.1282642817824942E-3"/>
                </c:manualLayout>
              </c:layout>
              <c:tx>
                <c:rich>
                  <a:bodyPr/>
                  <a:lstStyle/>
                  <a:p>
                    <a:fld id="{05B24EB4-9379-45F9-919C-B1C335A097F5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r>
                      <a:rPr lang="en-US" baseline="0"/>
                      <a:t>0.01%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E9D-40FB-9B38-7AD61843E018}"/>
                </c:ext>
              </c:extLst>
            </c:dLbl>
            <c:dLbl>
              <c:idx val="3"/>
              <c:layout>
                <c:manualLayout>
                  <c:x val="-0.13639102799168806"/>
                  <c:y val="1.4667435663172423E-2"/>
                </c:manualLayout>
              </c:layout>
              <c:tx>
                <c:rich>
                  <a:bodyPr/>
                  <a:lstStyle/>
                  <a:p>
                    <a:fld id="{B6C9767C-5101-4DA2-9CAD-57EB5E43ED9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0.03%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E9D-40FB-9B38-7AD61843E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1, 2, 3 and 4'!$B$13:$B$16</c:f>
              <c:strCache>
                <c:ptCount val="4"/>
                <c:pt idx="0">
                  <c:v>Sent credit transfers </c:v>
                </c:pt>
                <c:pt idx="1">
                  <c:v>Received credit transfers</c:v>
                </c:pt>
                <c:pt idx="2">
                  <c:v>Sent money remittances </c:v>
                </c:pt>
                <c:pt idx="3">
                  <c:v>Received money remittances</c:v>
                </c:pt>
              </c:strCache>
            </c:strRef>
          </c:cat>
          <c:val>
            <c:numRef>
              <c:f>'Figure 1, 2, 3 and 4'!$F$13:$F$16</c:f>
              <c:numCache>
                <c:formatCode>0.00%</c:formatCode>
                <c:ptCount val="4"/>
                <c:pt idx="0">
                  <c:v>0.49930000000000002</c:v>
                </c:pt>
                <c:pt idx="1">
                  <c:v>0.50030517698675103</c:v>
                </c:pt>
                <c:pt idx="2">
                  <c:v>1E-4</c:v>
                </c:pt>
                <c:pt idx="3">
                  <c:v>2.5265958371316127E-4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9D-40FB-9B38-7AD61843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'Figure 6'!$C$6</c:f>
              <c:strCache>
                <c:ptCount val="1"/>
                <c:pt idx="0">
                  <c:v>Number of transactions (left)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6'!$B$7:$B$42</c:f>
              <c:strCache>
                <c:ptCount val="36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  <c:pt idx="24">
                  <c:v>1/24</c:v>
                </c:pt>
                <c:pt idx="25">
                  <c:v>2/24</c:v>
                </c:pt>
                <c:pt idx="26">
                  <c:v>3/24</c:v>
                </c:pt>
                <c:pt idx="27">
                  <c:v>4/24</c:v>
                </c:pt>
                <c:pt idx="28">
                  <c:v>5/24</c:v>
                </c:pt>
                <c:pt idx="29">
                  <c:v>6/24</c:v>
                </c:pt>
                <c:pt idx="30">
                  <c:v>7/24</c:v>
                </c:pt>
                <c:pt idx="31">
                  <c:v>8/24</c:v>
                </c:pt>
                <c:pt idx="32">
                  <c:v>9/24</c:v>
                </c:pt>
                <c:pt idx="33">
                  <c:v>10/24</c:v>
                </c:pt>
                <c:pt idx="34">
                  <c:v>11/24</c:v>
                </c:pt>
                <c:pt idx="35">
                  <c:v>12/24</c:v>
                </c:pt>
              </c:strCache>
            </c:strRef>
          </c:cat>
          <c:val>
            <c:numRef>
              <c:f>'Figure 6'!$C$7:$C$42</c:f>
              <c:numCache>
                <c:formatCode>#,##0</c:formatCode>
                <c:ptCount val="36"/>
                <c:pt idx="0">
                  <c:v>26798037</c:v>
                </c:pt>
                <c:pt idx="1">
                  <c:v>26678825</c:v>
                </c:pt>
                <c:pt idx="2">
                  <c:v>29763236</c:v>
                </c:pt>
                <c:pt idx="3">
                  <c:v>28391370</c:v>
                </c:pt>
                <c:pt idx="4">
                  <c:v>30326244</c:v>
                </c:pt>
                <c:pt idx="5">
                  <c:v>30238318</c:v>
                </c:pt>
                <c:pt idx="6">
                  <c:v>30080518</c:v>
                </c:pt>
                <c:pt idx="7">
                  <c:v>29419536</c:v>
                </c:pt>
                <c:pt idx="8">
                  <c:v>30320151</c:v>
                </c:pt>
                <c:pt idx="9">
                  <c:v>30144984</c:v>
                </c:pt>
                <c:pt idx="10">
                  <c:v>29109938</c:v>
                </c:pt>
                <c:pt idx="11">
                  <c:v>33125317</c:v>
                </c:pt>
                <c:pt idx="12">
                  <c:v>27064538</c:v>
                </c:pt>
                <c:pt idx="13">
                  <c:v>27480162</c:v>
                </c:pt>
                <c:pt idx="14">
                  <c:v>30873178</c:v>
                </c:pt>
                <c:pt idx="15">
                  <c:v>29233448</c:v>
                </c:pt>
                <c:pt idx="16">
                  <c:v>31571272</c:v>
                </c:pt>
                <c:pt idx="17">
                  <c:v>31215923</c:v>
                </c:pt>
                <c:pt idx="18">
                  <c:v>31533895</c:v>
                </c:pt>
                <c:pt idx="19">
                  <c:v>30127997</c:v>
                </c:pt>
                <c:pt idx="20">
                  <c:v>30660528</c:v>
                </c:pt>
                <c:pt idx="21">
                  <c:v>31917418</c:v>
                </c:pt>
                <c:pt idx="22">
                  <c:v>30904963</c:v>
                </c:pt>
                <c:pt idx="23">
                  <c:v>32395593</c:v>
                </c:pt>
                <c:pt idx="24">
                  <c:v>30461946</c:v>
                </c:pt>
                <c:pt idx="25">
                  <c:v>29849016</c:v>
                </c:pt>
                <c:pt idx="26">
                  <c:v>31258736</c:v>
                </c:pt>
                <c:pt idx="27">
                  <c:v>32045599</c:v>
                </c:pt>
                <c:pt idx="28">
                  <c:v>33041087</c:v>
                </c:pt>
                <c:pt idx="29">
                  <c:v>31718944</c:v>
                </c:pt>
                <c:pt idx="30">
                  <c:v>33743146</c:v>
                </c:pt>
                <c:pt idx="31">
                  <c:v>30395387</c:v>
                </c:pt>
                <c:pt idx="32">
                  <c:v>32243013</c:v>
                </c:pt>
                <c:pt idx="33">
                  <c:v>33184874</c:v>
                </c:pt>
                <c:pt idx="34">
                  <c:v>31152600</c:v>
                </c:pt>
                <c:pt idx="35">
                  <c:v>34397918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2-4EE0-A1A4-66941430C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6408415"/>
        <c:axId val="2006399263"/>
      </c:lineChart>
      <c:lineChart>
        <c:grouping val="stacked"/>
        <c:varyColors val="0"/>
        <c:ser>
          <c:idx val="1"/>
          <c:order val="1"/>
          <c:tx>
            <c:strRef>
              <c:f>'Figure 6'!$D$6</c:f>
              <c:strCache>
                <c:ptCount val="1"/>
                <c:pt idx="0">
                  <c:v>Value of transactions (right)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6'!$B$7:$B$42</c:f>
              <c:strCache>
                <c:ptCount val="36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  <c:pt idx="24">
                  <c:v>1/24</c:v>
                </c:pt>
                <c:pt idx="25">
                  <c:v>2/24</c:v>
                </c:pt>
                <c:pt idx="26">
                  <c:v>3/24</c:v>
                </c:pt>
                <c:pt idx="27">
                  <c:v>4/24</c:v>
                </c:pt>
                <c:pt idx="28">
                  <c:v>5/24</c:v>
                </c:pt>
                <c:pt idx="29">
                  <c:v>6/24</c:v>
                </c:pt>
                <c:pt idx="30">
                  <c:v>7/24</c:v>
                </c:pt>
                <c:pt idx="31">
                  <c:v>8/24</c:v>
                </c:pt>
                <c:pt idx="32">
                  <c:v>9/24</c:v>
                </c:pt>
                <c:pt idx="33">
                  <c:v>10/24</c:v>
                </c:pt>
                <c:pt idx="34">
                  <c:v>11/24</c:v>
                </c:pt>
                <c:pt idx="35">
                  <c:v>12/24</c:v>
                </c:pt>
              </c:strCache>
            </c:strRef>
          </c:cat>
          <c:val>
            <c:numRef>
              <c:f>'Figure 6'!$D$7:$D$42</c:f>
              <c:numCache>
                <c:formatCode>#,##0</c:formatCode>
                <c:ptCount val="36"/>
                <c:pt idx="0">
                  <c:v>22016154730.069996</c:v>
                </c:pt>
                <c:pt idx="1">
                  <c:v>23984853556.839989</c:v>
                </c:pt>
                <c:pt idx="2">
                  <c:v>27263342704.649982</c:v>
                </c:pt>
                <c:pt idx="3">
                  <c:v>24889658719.740009</c:v>
                </c:pt>
                <c:pt idx="4">
                  <c:v>27352555172.760002</c:v>
                </c:pt>
                <c:pt idx="5">
                  <c:v>27621994082.699944</c:v>
                </c:pt>
                <c:pt idx="6">
                  <c:v>31269837569.650009</c:v>
                </c:pt>
                <c:pt idx="7">
                  <c:v>29707168905.550018</c:v>
                </c:pt>
                <c:pt idx="8">
                  <c:v>31476510609.500019</c:v>
                </c:pt>
                <c:pt idx="9">
                  <c:v>30541937469.679985</c:v>
                </c:pt>
                <c:pt idx="10">
                  <c:v>27717310707.779995</c:v>
                </c:pt>
                <c:pt idx="11">
                  <c:v>32220054663.349976</c:v>
                </c:pt>
                <c:pt idx="12">
                  <c:v>26983542987.590004</c:v>
                </c:pt>
                <c:pt idx="13">
                  <c:v>26306625002.920002</c:v>
                </c:pt>
                <c:pt idx="14">
                  <c:v>31650471466.169998</c:v>
                </c:pt>
                <c:pt idx="15">
                  <c:v>27536891121.399998</c:v>
                </c:pt>
                <c:pt idx="16">
                  <c:v>29738147873.250008</c:v>
                </c:pt>
                <c:pt idx="17">
                  <c:v>31380048479.839996</c:v>
                </c:pt>
                <c:pt idx="18">
                  <c:v>31826763275.080002</c:v>
                </c:pt>
                <c:pt idx="19">
                  <c:v>29733507097.5</c:v>
                </c:pt>
                <c:pt idx="20">
                  <c:v>29949391799.619999</c:v>
                </c:pt>
                <c:pt idx="21">
                  <c:v>32366769674.230003</c:v>
                </c:pt>
                <c:pt idx="22">
                  <c:v>32442870211.490002</c:v>
                </c:pt>
                <c:pt idx="23">
                  <c:v>37281144207.879997</c:v>
                </c:pt>
                <c:pt idx="24">
                  <c:v>29952037799.34</c:v>
                </c:pt>
                <c:pt idx="25">
                  <c:v>29142842728.519997</c:v>
                </c:pt>
                <c:pt idx="26">
                  <c:v>30877120987.59</c:v>
                </c:pt>
                <c:pt idx="27">
                  <c:v>34433398983.260002</c:v>
                </c:pt>
                <c:pt idx="28">
                  <c:v>35636468991.82</c:v>
                </c:pt>
                <c:pt idx="29">
                  <c:v>35960882011.480003</c:v>
                </c:pt>
                <c:pt idx="30">
                  <c:v>45091194831.550003</c:v>
                </c:pt>
                <c:pt idx="31">
                  <c:v>34942015234.039993</c:v>
                </c:pt>
                <c:pt idx="32">
                  <c:v>37283429134.110001</c:v>
                </c:pt>
                <c:pt idx="33">
                  <c:v>38653294222.740005</c:v>
                </c:pt>
                <c:pt idx="34">
                  <c:v>35684900071.340004</c:v>
                </c:pt>
                <c:pt idx="35">
                  <c:v>43614366286.440002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2-4EE0-A1A4-66941430C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134479"/>
        <c:axId val="2082146543"/>
      </c:lineChart>
      <c:catAx>
        <c:axId val="2006408415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06399263"/>
        <c:crosses val="autoZero"/>
        <c:auto val="1"/>
        <c:lblAlgn val="ctr"/>
        <c:lblOffset val="100"/>
        <c:noMultiLvlLbl val="1"/>
      </c:catAx>
      <c:valAx>
        <c:axId val="200639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06408415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524589727488391E-2"/>
                <c:y val="0.384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82146543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2134479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6813450470716067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 billion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821344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2146543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7'!$C$5</c:f>
              <c:strCache>
                <c:ptCount val="1"/>
                <c:pt idx="0">
                  <c:v>Number of transactions (left)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7'!$B$6:$B$40</c:f>
              <c:strCache>
                <c:ptCount val="35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  <c:pt idx="24">
                  <c:v>1/24</c:v>
                </c:pt>
                <c:pt idx="25">
                  <c:v>2/24</c:v>
                </c:pt>
                <c:pt idx="26">
                  <c:v>3/24</c:v>
                </c:pt>
                <c:pt idx="27">
                  <c:v>4/24</c:v>
                </c:pt>
                <c:pt idx="28">
                  <c:v>5/24</c:v>
                </c:pt>
                <c:pt idx="29">
                  <c:v>6/24</c:v>
                </c:pt>
                <c:pt idx="30">
                  <c:v>7/24</c:v>
                </c:pt>
                <c:pt idx="31">
                  <c:v>8/24</c:v>
                </c:pt>
                <c:pt idx="32">
                  <c:v>9/24</c:v>
                </c:pt>
                <c:pt idx="33">
                  <c:v>10/24</c:v>
                </c:pt>
                <c:pt idx="34">
                  <c:v>11/24</c:v>
                </c:pt>
              </c:strCache>
            </c:strRef>
          </c:cat>
          <c:val>
            <c:numRef>
              <c:f>'Figure 7'!$C$6:$C$40</c:f>
              <c:numCache>
                <c:formatCode>#,##0</c:formatCode>
                <c:ptCount val="35"/>
                <c:pt idx="0">
                  <c:v>26362935</c:v>
                </c:pt>
                <c:pt idx="1">
                  <c:v>26225911</c:v>
                </c:pt>
                <c:pt idx="2">
                  <c:v>29248745</c:v>
                </c:pt>
                <c:pt idx="3">
                  <c:v>27918891</c:v>
                </c:pt>
                <c:pt idx="4">
                  <c:v>29828118</c:v>
                </c:pt>
                <c:pt idx="5">
                  <c:v>29731971</c:v>
                </c:pt>
                <c:pt idx="6">
                  <c:v>29576055</c:v>
                </c:pt>
                <c:pt idx="7">
                  <c:v>28923705</c:v>
                </c:pt>
                <c:pt idx="8">
                  <c:v>29804458</c:v>
                </c:pt>
                <c:pt idx="9">
                  <c:v>29637130</c:v>
                </c:pt>
                <c:pt idx="10">
                  <c:v>28594631</c:v>
                </c:pt>
                <c:pt idx="11">
                  <c:v>32595079</c:v>
                </c:pt>
                <c:pt idx="12">
                  <c:v>26673871</c:v>
                </c:pt>
                <c:pt idx="13">
                  <c:v>27074384</c:v>
                </c:pt>
                <c:pt idx="14">
                  <c:v>30380855</c:v>
                </c:pt>
                <c:pt idx="15">
                  <c:v>28781794</c:v>
                </c:pt>
                <c:pt idx="16">
                  <c:v>31078744</c:v>
                </c:pt>
                <c:pt idx="17">
                  <c:v>30712744</c:v>
                </c:pt>
                <c:pt idx="18">
                  <c:v>31033873</c:v>
                </c:pt>
                <c:pt idx="19">
                  <c:v>29644100</c:v>
                </c:pt>
                <c:pt idx="20">
                  <c:v>30160231</c:v>
                </c:pt>
                <c:pt idx="21">
                  <c:v>31399028</c:v>
                </c:pt>
                <c:pt idx="22">
                  <c:v>30391374</c:v>
                </c:pt>
                <c:pt idx="23">
                  <c:v>31900383</c:v>
                </c:pt>
                <c:pt idx="24">
                  <c:v>29956062</c:v>
                </c:pt>
                <c:pt idx="25">
                  <c:v>29339304</c:v>
                </c:pt>
                <c:pt idx="26">
                  <c:v>30734625</c:v>
                </c:pt>
                <c:pt idx="27">
                  <c:v>31490188</c:v>
                </c:pt>
                <c:pt idx="28">
                  <c:v>32474644</c:v>
                </c:pt>
                <c:pt idx="29">
                  <c:v>31169353</c:v>
                </c:pt>
                <c:pt idx="30">
                  <c:v>33136751</c:v>
                </c:pt>
                <c:pt idx="31">
                  <c:v>29854128</c:v>
                </c:pt>
                <c:pt idx="32">
                  <c:v>31673683</c:v>
                </c:pt>
                <c:pt idx="33">
                  <c:v>32569864</c:v>
                </c:pt>
                <c:pt idx="34">
                  <c:v>30580226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B-4528-81D4-D6A5A7CC9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54783"/>
        <c:axId val="70655199"/>
      </c:lineChart>
      <c:lineChart>
        <c:grouping val="standard"/>
        <c:varyColors val="0"/>
        <c:ser>
          <c:idx val="1"/>
          <c:order val="1"/>
          <c:tx>
            <c:strRef>
              <c:f>'Figure 7'!$D$5</c:f>
              <c:strCache>
                <c:ptCount val="1"/>
                <c:pt idx="0">
                  <c:v>Value of transactions (right)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7'!$B$6:$B$40</c:f>
              <c:strCache>
                <c:ptCount val="35"/>
                <c:pt idx="0">
                  <c:v>1/22</c:v>
                </c:pt>
                <c:pt idx="1">
                  <c:v>2/22</c:v>
                </c:pt>
                <c:pt idx="2">
                  <c:v>3/22</c:v>
                </c:pt>
                <c:pt idx="3">
                  <c:v>4/22</c:v>
                </c:pt>
                <c:pt idx="4">
                  <c:v>5/22</c:v>
                </c:pt>
                <c:pt idx="5">
                  <c:v>6/22</c:v>
                </c:pt>
                <c:pt idx="6">
                  <c:v>7/22</c:v>
                </c:pt>
                <c:pt idx="7">
                  <c:v>8/22</c:v>
                </c:pt>
                <c:pt idx="8">
                  <c:v>9/22</c:v>
                </c:pt>
                <c:pt idx="9">
                  <c:v>10/22</c:v>
                </c:pt>
                <c:pt idx="10">
                  <c:v>11/22</c:v>
                </c:pt>
                <c:pt idx="11">
                  <c:v>12/22</c:v>
                </c:pt>
                <c:pt idx="12">
                  <c:v>1/23</c:v>
                </c:pt>
                <c:pt idx="13">
                  <c:v>2/23</c:v>
                </c:pt>
                <c:pt idx="14">
                  <c:v>3/23</c:v>
                </c:pt>
                <c:pt idx="15">
                  <c:v>4/23</c:v>
                </c:pt>
                <c:pt idx="16">
                  <c:v>5/23</c:v>
                </c:pt>
                <c:pt idx="17">
                  <c:v>6/23</c:v>
                </c:pt>
                <c:pt idx="18">
                  <c:v>7/23</c:v>
                </c:pt>
                <c:pt idx="19">
                  <c:v>8/23</c:v>
                </c:pt>
                <c:pt idx="20">
                  <c:v>9/23</c:v>
                </c:pt>
                <c:pt idx="21">
                  <c:v>10/23</c:v>
                </c:pt>
                <c:pt idx="22">
                  <c:v>11/23</c:v>
                </c:pt>
                <c:pt idx="23">
                  <c:v>12/23</c:v>
                </c:pt>
                <c:pt idx="24">
                  <c:v>1/24</c:v>
                </c:pt>
                <c:pt idx="25">
                  <c:v>2/24</c:v>
                </c:pt>
                <c:pt idx="26">
                  <c:v>3/24</c:v>
                </c:pt>
                <c:pt idx="27">
                  <c:v>4/24</c:v>
                </c:pt>
                <c:pt idx="28">
                  <c:v>5/24</c:v>
                </c:pt>
                <c:pt idx="29">
                  <c:v>6/24</c:v>
                </c:pt>
                <c:pt idx="30">
                  <c:v>7/24</c:v>
                </c:pt>
                <c:pt idx="31">
                  <c:v>8/24</c:v>
                </c:pt>
                <c:pt idx="32">
                  <c:v>9/24</c:v>
                </c:pt>
                <c:pt idx="33">
                  <c:v>10/24</c:v>
                </c:pt>
                <c:pt idx="34">
                  <c:v>11/24</c:v>
                </c:pt>
              </c:strCache>
            </c:strRef>
          </c:cat>
          <c:val>
            <c:numRef>
              <c:f>'Figure 7'!$D$6:$D$40</c:f>
              <c:numCache>
                <c:formatCode>#,##0</c:formatCode>
                <c:ptCount val="35"/>
                <c:pt idx="0">
                  <c:v>17499785112.616199</c:v>
                </c:pt>
                <c:pt idx="1">
                  <c:v>19203627607.968128</c:v>
                </c:pt>
                <c:pt idx="2">
                  <c:v>20464718214.47543</c:v>
                </c:pt>
                <c:pt idx="3">
                  <c:v>19367339166.268261</c:v>
                </c:pt>
                <c:pt idx="4">
                  <c:v>20878531666.533863</c:v>
                </c:pt>
                <c:pt idx="5">
                  <c:v>21547445635.590969</c:v>
                </c:pt>
                <c:pt idx="6">
                  <c:v>24754394758.565735</c:v>
                </c:pt>
                <c:pt idx="7">
                  <c:v>22874465418.857903</c:v>
                </c:pt>
                <c:pt idx="8">
                  <c:v>23656992663.21381</c:v>
                </c:pt>
                <c:pt idx="9">
                  <c:v>22495716185.922974</c:v>
                </c:pt>
                <c:pt idx="10">
                  <c:v>20852438082.071712</c:v>
                </c:pt>
                <c:pt idx="11">
                  <c:v>24739748666.799469</c:v>
                </c:pt>
                <c:pt idx="12">
                  <c:v>21656762345</c:v>
                </c:pt>
                <c:pt idx="13">
                  <c:v>22124957397</c:v>
                </c:pt>
                <c:pt idx="14">
                  <c:v>25807368081</c:v>
                </c:pt>
                <c:pt idx="15">
                  <c:v>22060731518</c:v>
                </c:pt>
                <c:pt idx="16">
                  <c:v>24283838935</c:v>
                </c:pt>
                <c:pt idx="17">
                  <c:v>25253487551</c:v>
                </c:pt>
                <c:pt idx="18">
                  <c:v>26003011897</c:v>
                </c:pt>
                <c:pt idx="19">
                  <c:v>24255546667</c:v>
                </c:pt>
                <c:pt idx="20">
                  <c:v>24408827957</c:v>
                </c:pt>
                <c:pt idx="21">
                  <c:v>26207510079</c:v>
                </c:pt>
                <c:pt idx="22">
                  <c:v>26832736674</c:v>
                </c:pt>
                <c:pt idx="23">
                  <c:v>31400801255</c:v>
                </c:pt>
                <c:pt idx="24">
                  <c:v>24544370006</c:v>
                </c:pt>
                <c:pt idx="25">
                  <c:v>24136869410</c:v>
                </c:pt>
                <c:pt idx="26">
                  <c:v>25562678469</c:v>
                </c:pt>
                <c:pt idx="27">
                  <c:v>28647802060</c:v>
                </c:pt>
                <c:pt idx="28">
                  <c:v>29875782930</c:v>
                </c:pt>
                <c:pt idx="29">
                  <c:v>29260191528</c:v>
                </c:pt>
                <c:pt idx="30">
                  <c:v>38160747283</c:v>
                </c:pt>
                <c:pt idx="31">
                  <c:v>29151197761</c:v>
                </c:pt>
                <c:pt idx="32">
                  <c:v>31192294378</c:v>
                </c:pt>
                <c:pt idx="33">
                  <c:v>32456723211</c:v>
                </c:pt>
                <c:pt idx="34">
                  <c:v>30101576035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B-4528-81D4-D6A5A7CC9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37199"/>
        <c:axId val="79940527"/>
      </c:lineChart>
      <c:catAx>
        <c:axId val="7065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655199"/>
        <c:crosses val="autoZero"/>
        <c:auto val="1"/>
        <c:lblAlgn val="ctr"/>
        <c:lblOffset val="100"/>
        <c:noMultiLvlLbl val="1"/>
      </c:catAx>
      <c:valAx>
        <c:axId val="70655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654783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4645823622306582E-2"/>
                <c:y val="0.37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</a:t>
                  </a:r>
                  <a:r>
                    <a:rPr lang="en-GB"/>
                    <a:t>lion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79940527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9937199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6747889098594531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/>
                    <a:t>billion </a:t>
                  </a:r>
                  <a:r>
                    <a:rPr lang="hr-HR" baseline="0"/>
                    <a:t>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799371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940527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72-4EF8-AA26-B809D53225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72-4EF8-AA26-B809D5322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8 and 10'!$K$4:$K$5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 8 and 10'!$M$4:$M$5</c:f>
              <c:numCache>
                <c:formatCode>0%</c:formatCode>
                <c:ptCount val="2"/>
                <c:pt idx="0">
                  <c:v>2.6986832379628449E-2</c:v>
                </c:pt>
                <c:pt idx="1">
                  <c:v>0.9730131676203716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C-4B77-9827-8E07C9F82B5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5A-4BB0-B2DA-CF3E7A068B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5A-4BB0-B2DA-CF3E7A068B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8 and 10'!$B$4:$B$5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 8 and 10'!$D$4:$D$5</c:f>
              <c:numCache>
                <c:formatCode>0%</c:formatCode>
                <c:ptCount val="2"/>
                <c:pt idx="0">
                  <c:v>0.20005353199968157</c:v>
                </c:pt>
                <c:pt idx="1">
                  <c:v>0.79994646800031843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8-4E49-B5FF-1C9D3D13B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66-4CED-82A2-72A382BFDB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66-4CED-82A2-72A382BFDB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9 and 11'!$B$4:$B$5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 9 and 11'!$D$4:$D$5</c:f>
              <c:numCache>
                <c:formatCode>0%</c:formatCode>
                <c:ptCount val="2"/>
                <c:pt idx="0">
                  <c:v>0.30276439223409007</c:v>
                </c:pt>
                <c:pt idx="1">
                  <c:v>0.69723560776590998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8-471B-880B-6D535FC8E0D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E0393E7-187F-4C70-93B7-A2918C5AB6CD}" type="doc">
      <dgm:prSet loTypeId="urn:microsoft.com/office/officeart/2005/8/layout/hProcess4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r-HR"/>
        </a:p>
      </dgm:t>
    </dgm:pt>
    <dgm:pt modelId="{AB17F64D-1A42-497C-AB4F-D9E18BB07A69}">
      <dgm:prSet phldrT="[Tekst]" custT="1"/>
      <dgm:spPr/>
      <dgm:t>
        <a:bodyPr/>
        <a:lstStyle/>
        <a:p>
          <a:r>
            <a:rPr lang="hr-HR" sz="1100" noProof="0" dirty="0" err="1">
              <a:solidFill>
                <a:schemeClr val="tx1"/>
              </a:solidFill>
              <a:latin typeface="Life L2" panose="02020602060305020304" pitchFamily="18" charset="-18"/>
            </a:rPr>
            <a:t>Payer</a:t>
          </a:r>
          <a:endParaRPr lang="en-GB" sz="1100" noProof="0" dirty="0">
            <a:solidFill>
              <a:schemeClr val="tx1"/>
            </a:solidFill>
          </a:endParaRPr>
        </a:p>
      </dgm:t>
    </dgm:pt>
    <dgm:pt modelId="{B0F2D53E-8412-4C3E-B7D5-1B2284689F29}" type="parTrans" cxnId="{B5392F51-27DA-42B9-9018-2807C3D5A33B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3472745B-6B02-43E0-8850-FB881A2B6449}" type="sibTrans" cxnId="{B5392F51-27DA-42B9-9018-2807C3D5A33B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08EF5870-FC80-4ACD-AFB5-23306552E7D7}">
      <dgm:prSet phldrT="[Tekst]" custT="1"/>
      <dgm:spPr/>
      <dgm:t>
        <a:bodyPr/>
        <a:lstStyle/>
        <a:p>
          <a:r>
            <a:rPr lang="hr-HR" sz="1100" b="0" noProof="0" dirty="0">
              <a:solidFill>
                <a:schemeClr val="tx1"/>
              </a:solidFill>
              <a:latin typeface="Life L2" panose="02020602060305020304" pitchFamily="18" charset="-18"/>
            </a:rPr>
            <a:t> credit transfers </a:t>
          </a:r>
          <a:r>
            <a:rPr lang="en-GB" sz="1100" b="0" i="1" noProof="0" dirty="0">
              <a:solidFill>
                <a:schemeClr val="tx1"/>
              </a:solidFill>
              <a:latin typeface="+mn-lt"/>
            </a:rPr>
            <a:t>(</a:t>
          </a:r>
          <a:r>
            <a:rPr lang="hr-HR" sz="1100" b="0" i="1" noProof="0" dirty="0">
              <a:solidFill>
                <a:schemeClr val="tx1"/>
              </a:solidFill>
              <a:latin typeface="Life L2" panose="02020602060305020304" pitchFamily="18" charset="-18"/>
            </a:rPr>
            <a:t>incl. standing orders)</a:t>
          </a:r>
          <a:endParaRPr lang="en-GB" sz="1100" b="0" i="1" noProof="0" dirty="0">
            <a:solidFill>
              <a:schemeClr val="tx1"/>
            </a:solidFill>
          </a:endParaRPr>
        </a:p>
      </dgm:t>
    </dgm:pt>
    <dgm:pt modelId="{653F8CE4-6174-4484-82E4-DD0B66E313EC}" type="parTrans" cxnId="{06F032AE-5A01-4138-99F5-2D1E78BE273B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6034784B-4359-4A5E-8E97-1F8D6E37FEE6}" type="sibTrans" cxnId="{06F032AE-5A01-4138-99F5-2D1E78BE273B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9C4FA7D9-ADF0-4819-AB90-3B6D19543362}">
      <dgm:prSet phldrT="[Tekst]" custT="1"/>
      <dgm:spPr/>
      <dgm:t>
        <a:bodyPr/>
        <a:lstStyle/>
        <a:p>
          <a:r>
            <a:rPr lang="hr-HR" sz="1100" b="0" noProof="0" dirty="0">
              <a:solidFill>
                <a:schemeClr val="tx1"/>
              </a:solidFill>
              <a:latin typeface="Life L2" panose="02020602060305020304" pitchFamily="18" charset="-18"/>
            </a:rPr>
            <a:t>Initiation channel</a:t>
          </a:r>
          <a:endParaRPr lang="en-GB" sz="1100" b="0" noProof="0" dirty="0">
            <a:solidFill>
              <a:schemeClr val="tx1"/>
            </a:solidFill>
          </a:endParaRPr>
        </a:p>
      </dgm:t>
    </dgm:pt>
    <dgm:pt modelId="{0BDC4070-F7EE-445E-8F0D-ED06F70219D0}" type="parTrans" cxnId="{201A08AB-7A83-4E79-AA34-8A7B435F9F15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C124D4CD-0E97-4EF2-A3F6-3603DBEE845F}" type="sibTrans" cxnId="{201A08AB-7A83-4E79-AA34-8A7B435F9F15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CDE0211F-F0C0-4D77-80DD-F845C575E198}">
      <dgm:prSet phldrT="[Tekst]" custT="1"/>
      <dgm:spPr/>
      <dgm:t>
        <a:bodyPr/>
        <a:lstStyle/>
        <a:p>
          <a:r>
            <a:rPr lang="hr-HR" sz="1100" noProof="0" dirty="0">
              <a:latin typeface="Life L2" panose="02020602060305020304" pitchFamily="18" charset="-18"/>
            </a:rPr>
            <a:t>paper-based orders</a:t>
          </a:r>
          <a:endParaRPr lang="en-GB" sz="1100" noProof="0" dirty="0"/>
        </a:p>
      </dgm:t>
    </dgm:pt>
    <dgm:pt modelId="{B38D4BFA-F791-46EF-96B3-86889EAB7EEE}" type="parTrans" cxnId="{A0C1DAB8-E08D-4766-B3B9-17BBFD704EDB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1237EB16-A563-4233-AAFD-8BF78F4EFC41}" type="sibTrans" cxnId="{A0C1DAB8-E08D-4766-B3B9-17BBFD704EDB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ED2EC4A4-C800-4DFD-9E55-48FD093D2E64}">
      <dgm:prSet phldrT="[Tekst]" custT="1"/>
      <dgm:spPr/>
      <dgm:t>
        <a:bodyPr/>
        <a:lstStyle/>
        <a:p>
          <a:r>
            <a:rPr lang="hr-HR" sz="1100" noProof="0" dirty="0">
              <a:latin typeface="Life L2" panose="02020602060305020304" pitchFamily="18" charset="-18"/>
            </a:rPr>
            <a:t>electronica-lly initiated orders</a:t>
          </a:r>
          <a:endParaRPr lang="en-GB" sz="1100" noProof="0" dirty="0"/>
        </a:p>
      </dgm:t>
    </dgm:pt>
    <dgm:pt modelId="{6DC95BC2-81B1-4753-8C21-59C1D6884C01}" type="parTrans" cxnId="{E6955FEC-F6CB-4CE2-B387-B8ADC4FC1627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B56ACE6E-3819-4A56-A3B1-BB76CB90D9DC}" type="sibTrans" cxnId="{E6955FEC-F6CB-4CE2-B387-B8ADC4FC1627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EF538CA6-018E-4337-905E-6F311BEB2BD2}">
      <dgm:prSet phldrT="[Tekst]" custT="1"/>
      <dgm:spPr/>
      <dgm:t>
        <a:bodyPr/>
        <a:lstStyle/>
        <a:p>
          <a:r>
            <a:rPr lang="hr-HR" sz="1100" noProof="0" dirty="0">
              <a:solidFill>
                <a:schemeClr val="tx1"/>
              </a:solidFill>
              <a:latin typeface="Life L2" panose="02020602060305020304" pitchFamily="18" charset="-18"/>
            </a:rPr>
            <a:t>Source of funds</a:t>
          </a:r>
          <a:endParaRPr lang="en-GB" sz="1100" noProof="0" dirty="0">
            <a:solidFill>
              <a:schemeClr val="tx1"/>
            </a:solidFill>
          </a:endParaRPr>
        </a:p>
      </dgm:t>
    </dgm:pt>
    <dgm:pt modelId="{500589E9-EC29-43A1-9590-D5971D7349B6}" type="parTrans" cxnId="{527F2645-3A71-41CB-A334-7296F0A3428F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4A0F1FEE-512B-4033-AE6D-008AAA7958E8}" type="sibTrans" cxnId="{527F2645-3A71-41CB-A334-7296F0A3428F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11C733B1-CEA0-4F83-9E13-8AEC6FFFCC35}">
      <dgm:prSet phldrT="[Tekst]" custT="1"/>
      <dgm:spPr/>
      <dgm:t>
        <a:bodyPr anchor="t"/>
        <a:lstStyle/>
        <a:p>
          <a:r>
            <a:rPr lang="hr-HR" sz="1100" noProof="0" dirty="0"/>
            <a:t>cash assets</a:t>
          </a:r>
          <a:endParaRPr lang="en-GB" sz="1100" noProof="0" dirty="0"/>
        </a:p>
      </dgm:t>
    </dgm:pt>
    <dgm:pt modelId="{E74A78E5-DAD4-44EA-BE24-D07FD3B73748}" type="parTrans" cxnId="{4D224445-4BEF-4F6F-B87A-B9D697E43A40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B09C4A06-A518-4169-B96B-7D56828088DB}" type="sibTrans" cxnId="{4D224445-4BEF-4F6F-B87A-B9D697E43A40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C864D186-7F15-417D-98A0-AC8E6C2D396C}">
      <dgm:prSet custT="1"/>
      <dgm:spPr/>
      <dgm:t>
        <a:bodyPr/>
        <a:lstStyle/>
        <a:p>
          <a:r>
            <a:rPr lang="hr-HR" sz="1100" noProof="0" dirty="0">
              <a:solidFill>
                <a:schemeClr val="tx1"/>
              </a:solidFill>
              <a:latin typeface="Life L2" panose="02020602060305020304" pitchFamily="18" charset="-18"/>
            </a:rPr>
            <a:t>Payee</a:t>
          </a:r>
          <a:endParaRPr lang="en-GB" sz="1100" noProof="0" dirty="0">
            <a:solidFill>
              <a:schemeClr val="tx1"/>
            </a:solidFill>
            <a:latin typeface="+mn-lt"/>
          </a:endParaRPr>
        </a:p>
      </dgm:t>
    </dgm:pt>
    <dgm:pt modelId="{F81C7000-391A-4C09-97EF-3EA3D459785B}" type="parTrans" cxnId="{5F6E9E1B-6307-4AF1-BC5C-A1BA6C05A2A2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819704F9-026F-45D1-AF36-D30618BC1A20}" type="sibTrans" cxnId="{5F6E9E1B-6307-4AF1-BC5C-A1BA6C05A2A2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27842109-98E7-46AC-A2D6-29B248CADEC2}">
      <dgm:prSet phldrT="[Tekst]" custT="1"/>
      <dgm:spPr/>
      <dgm:t>
        <a:bodyPr/>
        <a:lstStyle/>
        <a:p>
          <a:r>
            <a:rPr lang="hr-HR" sz="1100" noProof="0" dirty="0">
              <a:solidFill>
                <a:schemeClr val="tx1"/>
              </a:solidFill>
              <a:latin typeface="Life L2" panose="02020602060305020304" pitchFamily="18" charset="-18"/>
            </a:rPr>
            <a:t>Payment transaction</a:t>
          </a:r>
          <a:endParaRPr lang="en-GB" sz="1100" noProof="0" dirty="0">
            <a:solidFill>
              <a:schemeClr val="tx1"/>
            </a:solidFill>
          </a:endParaRPr>
        </a:p>
      </dgm:t>
    </dgm:pt>
    <dgm:pt modelId="{36B18515-61EF-4880-8E3D-36195E7D0089}" type="parTrans" cxnId="{9BD45CC1-EDA2-49A7-9958-E2ECA44417B1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1818C8E4-8A39-47A6-9659-6A8790A6013C}" type="sibTrans" cxnId="{9BD45CC1-EDA2-49A7-9958-E2ECA44417B1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6B4A8117-1307-4117-8C58-742F688A43A5}">
      <dgm:prSet phldrT="[Tekst]" custT="1"/>
      <dgm:spPr/>
      <dgm:t>
        <a:bodyPr/>
        <a:lstStyle/>
        <a:p>
          <a:r>
            <a:rPr lang="hr-HR" sz="1100" noProof="0" dirty="0">
              <a:latin typeface="Life L2" panose="02020602060305020304" pitchFamily="18" charset="-18"/>
            </a:rPr>
            <a:t> user of payment service </a:t>
          </a:r>
          <a:r>
            <a:rPr lang="en-GB" sz="1100" i="1" noProof="0" dirty="0"/>
            <a:t>(</a:t>
          </a:r>
          <a:r>
            <a:rPr lang="hr-HR" sz="1100" i="1" noProof="0" dirty="0">
              <a:latin typeface="Life L2" panose="02020602060305020304" pitchFamily="18" charset="-18"/>
            </a:rPr>
            <a:t>consumer</a:t>
          </a:r>
          <a:r>
            <a:rPr lang="en-GB" sz="1100" i="1" noProof="0" dirty="0"/>
            <a:t>, </a:t>
          </a:r>
          <a:r>
            <a:rPr lang="hr-HR" sz="1100" i="1" noProof="0" dirty="0">
              <a:latin typeface="Life L2" panose="02020602060305020304" pitchFamily="18" charset="-18"/>
            </a:rPr>
            <a:t>business entity</a:t>
          </a:r>
          <a:r>
            <a:rPr lang="en-GB" sz="1100" i="1" noProof="0" dirty="0"/>
            <a:t>, </a:t>
          </a:r>
          <a:r>
            <a:rPr lang="hr-HR" sz="1100" i="1" noProof="0" dirty="0">
              <a:latin typeface="Life L2" panose="02020602060305020304" pitchFamily="18" charset="-18"/>
            </a:rPr>
            <a:t>credit institution</a:t>
          </a:r>
          <a:r>
            <a:rPr lang="en-GB" sz="1100" i="1" noProof="0" dirty="0"/>
            <a:t>) </a:t>
          </a:r>
        </a:p>
      </dgm:t>
    </dgm:pt>
    <dgm:pt modelId="{AF10B131-45EA-48E6-98CF-8D98399C209A}" type="parTrans" cxnId="{88AF702C-75FA-4182-B751-AEB73CA933C7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678F9A64-0701-42F9-807B-A41EEBCA7B51}" type="sibTrans" cxnId="{88AF702C-75FA-4182-B751-AEB73CA933C7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F6E26967-55D0-4C36-B7EE-B6D6788FC89D}">
      <dgm:prSet custT="1"/>
      <dgm:spPr/>
      <dgm:t>
        <a:bodyPr/>
        <a:lstStyle/>
        <a:p>
          <a:r>
            <a:rPr lang="hr-HR" sz="1100" noProof="0" dirty="0">
              <a:latin typeface="Life L2" panose="02020602060305020304" pitchFamily="18" charset="-18"/>
            </a:rPr>
            <a:t> user of payment service </a:t>
          </a:r>
          <a:r>
            <a:rPr lang="en-GB" sz="1100" i="1" noProof="0" dirty="0"/>
            <a:t>(</a:t>
          </a:r>
          <a:r>
            <a:rPr lang="hr-HR" sz="1100" i="1" noProof="0" dirty="0">
              <a:latin typeface="Life L2" panose="02020602060305020304" pitchFamily="18" charset="-18"/>
            </a:rPr>
            <a:t>consumer</a:t>
          </a:r>
          <a:r>
            <a:rPr lang="en-GB" sz="1100" i="1" noProof="0" dirty="0"/>
            <a:t>, </a:t>
          </a:r>
          <a:r>
            <a:rPr lang="hr-HR" sz="1100" i="1" noProof="0" dirty="0">
              <a:latin typeface="Life L2" panose="02020602060305020304" pitchFamily="18" charset="-18"/>
            </a:rPr>
            <a:t>business</a:t>
          </a:r>
          <a:r>
            <a:rPr lang="hr-HR" sz="1100" i="1" noProof="0" dirty="0" err="1">
              <a:latin typeface="Life L2" panose="02020602060305020304" pitchFamily="18" charset="-18"/>
            </a:rPr>
            <a:t> entity</a:t>
          </a:r>
          <a:r>
            <a:rPr lang="en-GB" sz="1100" i="1" noProof="0" dirty="0"/>
            <a:t>, </a:t>
          </a:r>
          <a:r>
            <a:rPr lang="hr-HR" sz="1100" i="1" noProof="0" dirty="0">
              <a:latin typeface="Life L2" panose="02020602060305020304" pitchFamily="18" charset="-18"/>
            </a:rPr>
            <a:t>credit institution</a:t>
          </a:r>
          <a:r>
            <a:rPr lang="en-GB" sz="1100" i="1" noProof="0" dirty="0"/>
            <a:t>) </a:t>
          </a:r>
          <a:endParaRPr lang="en-GB" sz="1100" i="1" noProof="0" dirty="0">
            <a:latin typeface="+mn-lt"/>
          </a:endParaRPr>
        </a:p>
      </dgm:t>
    </dgm:pt>
    <dgm:pt modelId="{D6A76875-8FC1-4A03-A796-4A595EF5154C}" type="parTrans" cxnId="{1D4E20B7-EA54-4F41-B000-B61DFCD977D3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192923D6-80BF-4A0B-BB04-DCC9BCCE489D}" type="sibTrans" cxnId="{1D4E20B7-EA54-4F41-B000-B61DFCD977D3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2176E340-325E-48C1-A023-BC0FEB5A62E1}">
      <dgm:prSet custT="1"/>
      <dgm:spPr/>
      <dgm:t>
        <a:bodyPr/>
        <a:lstStyle/>
        <a:p>
          <a:endParaRPr lang="hr-HR" sz="1100" noProof="0" dirty="0">
            <a:latin typeface="Life L2" panose="02020602060305020304" pitchFamily="18" charset="-18"/>
          </a:endParaRPr>
        </a:p>
      </dgm:t>
    </dgm:pt>
    <dgm:pt modelId="{179D6845-6CC6-412B-B6F6-64C0733110C2}" type="parTrans" cxnId="{07CAB48C-F357-4B1F-A76B-48DD3B7FDDBA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EFB5BC83-D3B0-412C-B72A-F649414D9295}" type="sibTrans" cxnId="{07CAB48C-F357-4B1F-A76B-48DD3B7FDDBA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1FAB43FB-989A-4A03-938E-1EF27F15BCEA}">
      <dgm:prSet custT="1"/>
      <dgm:spPr/>
      <dgm:t>
        <a:bodyPr anchor="t"/>
        <a:lstStyle/>
        <a:p>
          <a:r>
            <a:rPr lang="hr-HR" sz="1100" noProof="0">
              <a:latin typeface="Life L2" panose="02020602060305020304" pitchFamily="18" charset="-18"/>
            </a:rPr>
            <a:t>payment account</a:t>
          </a:r>
        </a:p>
      </dgm:t>
    </dgm:pt>
    <dgm:pt modelId="{9B3781D2-5468-4EA4-9368-22D8724FF2B7}" type="parTrans" cxnId="{E291222C-0C19-44FD-B610-F0BD07983352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4A740D04-8E7A-4CEC-9205-24598DE984B1}" type="sibTrans" cxnId="{E291222C-0C19-44FD-B610-F0BD07983352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396A10AE-650A-4552-AD1E-54818FA46622}">
      <dgm:prSet custT="1"/>
      <dgm:spPr/>
      <dgm:t>
        <a:bodyPr anchor="t"/>
        <a:lstStyle/>
        <a:p>
          <a:r>
            <a:rPr lang="hr-HR" sz="1100" noProof="0">
              <a:latin typeface="Life L2" panose="02020602060305020304" pitchFamily="18" charset="-18"/>
            </a:rPr>
            <a:t>payment card</a:t>
          </a:r>
        </a:p>
      </dgm:t>
    </dgm:pt>
    <dgm:pt modelId="{DE3FE589-EF42-404A-8FDE-3BF1BFA531A0}" type="parTrans" cxnId="{41CA6A22-EDF9-4565-A63C-6F63CEB46516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1FEF1F02-8694-4BF5-8960-3A1B798080BE}" type="sibTrans" cxnId="{41CA6A22-EDF9-4565-A63C-6F63CEB46516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0CAB8D24-E086-42F7-B232-558FEB4BB917}">
      <dgm:prSet custT="1"/>
      <dgm:spPr/>
      <dgm:t>
        <a:bodyPr anchor="t"/>
        <a:lstStyle/>
        <a:p>
          <a:r>
            <a:rPr lang="hr-HR" sz="1100" noProof="0" dirty="0">
              <a:latin typeface="Life L2" panose="02020602060305020304" pitchFamily="18" charset="-18"/>
            </a:rPr>
            <a:t>e-money</a:t>
          </a:r>
        </a:p>
      </dgm:t>
    </dgm:pt>
    <dgm:pt modelId="{C78658CC-09A1-43FD-AE3D-F1CAF2FEBA77}" type="parTrans" cxnId="{AB8B2071-715D-4170-BF80-6FB16D0CC396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AB871BA1-E4E4-4166-82AD-87A06D8F4A5C}" type="sibTrans" cxnId="{AB8B2071-715D-4170-BF80-6FB16D0CC396}">
      <dgm:prSet/>
      <dgm:spPr/>
      <dgm:t>
        <a:bodyPr/>
        <a:lstStyle/>
        <a:p>
          <a:endParaRPr lang="hr-HR" sz="1100">
            <a:latin typeface="Life L2" panose="02020602060305020304" pitchFamily="18" charset="-18"/>
          </a:endParaRPr>
        </a:p>
      </dgm:t>
    </dgm:pt>
    <dgm:pt modelId="{636EDCE9-1261-4856-83C3-1C61D17E1896}" type="pres">
      <dgm:prSet presAssocID="{BE0393E7-187F-4C70-93B7-A2918C5AB6CD}" presName="Name0" presStyleCnt="0">
        <dgm:presLayoutVars>
          <dgm:dir/>
          <dgm:animLvl val="lvl"/>
          <dgm:resizeHandles val="exact"/>
        </dgm:presLayoutVars>
      </dgm:prSet>
      <dgm:spPr/>
    </dgm:pt>
    <dgm:pt modelId="{0F4CC0D0-F5E5-4F87-B696-99CA37A0F891}" type="pres">
      <dgm:prSet presAssocID="{BE0393E7-187F-4C70-93B7-A2918C5AB6CD}" presName="tSp" presStyleCnt="0"/>
      <dgm:spPr/>
    </dgm:pt>
    <dgm:pt modelId="{272FFD58-9FC9-4FD0-A170-FBEB1723788F}" type="pres">
      <dgm:prSet presAssocID="{BE0393E7-187F-4C70-93B7-A2918C5AB6CD}" presName="bSp" presStyleCnt="0"/>
      <dgm:spPr/>
    </dgm:pt>
    <dgm:pt modelId="{395EE73A-A5E1-4B4D-B166-B71D348A97BA}" type="pres">
      <dgm:prSet presAssocID="{BE0393E7-187F-4C70-93B7-A2918C5AB6CD}" presName="process" presStyleCnt="0"/>
      <dgm:spPr/>
    </dgm:pt>
    <dgm:pt modelId="{CBC5334C-6CA7-44D3-A15D-4EF9FF5E762B}" type="pres">
      <dgm:prSet presAssocID="{AB17F64D-1A42-497C-AB4F-D9E18BB07A69}" presName="composite1" presStyleCnt="0"/>
      <dgm:spPr/>
    </dgm:pt>
    <dgm:pt modelId="{30759977-7163-43E7-81C4-CA63C67F8198}" type="pres">
      <dgm:prSet presAssocID="{AB17F64D-1A42-497C-AB4F-D9E18BB07A69}" presName="dummyNode1" presStyleLbl="node1" presStyleIdx="0" presStyleCnt="5"/>
      <dgm:spPr/>
    </dgm:pt>
    <dgm:pt modelId="{D1A886DB-AA06-460A-83B5-85A4CF24F665}" type="pres">
      <dgm:prSet presAssocID="{AB17F64D-1A42-497C-AB4F-D9E18BB07A69}" presName="childNode1" presStyleLbl="bgAcc1" presStyleIdx="0" presStyleCnt="5" custScaleX="200250" custScaleY="397551" custLinFactNeighborX="11793" custLinFactNeighborY="-36231">
        <dgm:presLayoutVars>
          <dgm:bulletEnabled val="1"/>
        </dgm:presLayoutVars>
      </dgm:prSet>
      <dgm:spPr/>
    </dgm:pt>
    <dgm:pt modelId="{B8F15E6C-DE2F-4C14-A79D-BD4678404D44}" type="pres">
      <dgm:prSet presAssocID="{AB17F64D-1A42-497C-AB4F-D9E18BB07A69}" presName="childNode1tx" presStyleLbl="bgAcc1" presStyleIdx="0" presStyleCnt="5">
        <dgm:presLayoutVars>
          <dgm:bulletEnabled val="1"/>
        </dgm:presLayoutVars>
      </dgm:prSet>
      <dgm:spPr/>
    </dgm:pt>
    <dgm:pt modelId="{E24E3AA6-277E-4B9F-B718-BCDC8E4D925B}" type="pres">
      <dgm:prSet presAssocID="{AB17F64D-1A42-497C-AB4F-D9E18BB07A69}" presName="parentNode1" presStyleLbl="node1" presStyleIdx="0" presStyleCnt="5" custLinFactY="100000" custLinFactNeighborX="-22364" custLinFactNeighborY="159296">
        <dgm:presLayoutVars>
          <dgm:chMax val="1"/>
          <dgm:bulletEnabled val="1"/>
        </dgm:presLayoutVars>
      </dgm:prSet>
      <dgm:spPr/>
    </dgm:pt>
    <dgm:pt modelId="{DFA6106F-B697-4A5E-B32C-E5578FC11805}" type="pres">
      <dgm:prSet presAssocID="{AB17F64D-1A42-497C-AB4F-D9E18BB07A69}" presName="connSite1" presStyleCnt="0"/>
      <dgm:spPr/>
    </dgm:pt>
    <dgm:pt modelId="{7B78BD2F-2EDE-4F8B-A1F6-AD7C11C02835}" type="pres">
      <dgm:prSet presAssocID="{3472745B-6B02-43E0-8850-FB881A2B6449}" presName="Name9" presStyleLbl="sibTrans2D1" presStyleIdx="0" presStyleCnt="4"/>
      <dgm:spPr/>
    </dgm:pt>
    <dgm:pt modelId="{B88B56E5-5E95-4888-9B5D-7FB0D3AFB1EF}" type="pres">
      <dgm:prSet presAssocID="{27842109-98E7-46AC-A2D6-29B248CADEC2}" presName="composite2" presStyleCnt="0"/>
      <dgm:spPr/>
    </dgm:pt>
    <dgm:pt modelId="{5597E1EE-92F1-4C20-8003-F74E93C99BA6}" type="pres">
      <dgm:prSet presAssocID="{27842109-98E7-46AC-A2D6-29B248CADEC2}" presName="dummyNode2" presStyleLbl="node1" presStyleIdx="0" presStyleCnt="5"/>
      <dgm:spPr/>
    </dgm:pt>
    <dgm:pt modelId="{AC184D3D-1620-4E4D-A02A-9A91544DCB7F}" type="pres">
      <dgm:prSet presAssocID="{27842109-98E7-46AC-A2D6-29B248CADEC2}" presName="childNode2" presStyleLbl="bgAcc1" presStyleIdx="1" presStyleCnt="5" custScaleX="194249" custScaleY="334461" custLinFactNeighborX="5005" custLinFactNeighborY="9519">
        <dgm:presLayoutVars>
          <dgm:bulletEnabled val="1"/>
        </dgm:presLayoutVars>
      </dgm:prSet>
      <dgm:spPr/>
    </dgm:pt>
    <dgm:pt modelId="{D57AD937-FD58-4A69-9A03-21BD9CEEAC68}" type="pres">
      <dgm:prSet presAssocID="{27842109-98E7-46AC-A2D6-29B248CADEC2}" presName="childNode2tx" presStyleLbl="bgAcc1" presStyleIdx="1" presStyleCnt="5">
        <dgm:presLayoutVars>
          <dgm:bulletEnabled val="1"/>
        </dgm:presLayoutVars>
      </dgm:prSet>
      <dgm:spPr/>
    </dgm:pt>
    <dgm:pt modelId="{1E662136-F310-4A16-A098-16574621B7F9}" type="pres">
      <dgm:prSet presAssocID="{27842109-98E7-46AC-A2D6-29B248CADEC2}" presName="parentNode2" presStyleLbl="node1" presStyleIdx="1" presStyleCnt="5" custScaleX="160159" custScaleY="181454" custLinFactY="-100000" custLinFactNeighborX="-15805" custLinFactNeighborY="-136265">
        <dgm:presLayoutVars>
          <dgm:chMax val="0"/>
          <dgm:bulletEnabled val="1"/>
        </dgm:presLayoutVars>
      </dgm:prSet>
      <dgm:spPr/>
    </dgm:pt>
    <dgm:pt modelId="{997E6D82-1C8D-46B2-AC37-7684B36FBDFB}" type="pres">
      <dgm:prSet presAssocID="{27842109-98E7-46AC-A2D6-29B248CADEC2}" presName="connSite2" presStyleCnt="0"/>
      <dgm:spPr/>
    </dgm:pt>
    <dgm:pt modelId="{ED2CCF23-578D-403B-BE0F-57E0923DF337}" type="pres">
      <dgm:prSet presAssocID="{1818C8E4-8A39-47A6-9659-6A8790A6013C}" presName="Name18" presStyleLbl="sibTrans2D1" presStyleIdx="1" presStyleCnt="4"/>
      <dgm:spPr/>
    </dgm:pt>
    <dgm:pt modelId="{BEE98426-52AC-4584-B3F7-64D2B17D0C1E}" type="pres">
      <dgm:prSet presAssocID="{9C4FA7D9-ADF0-4819-AB90-3B6D19543362}" presName="composite1" presStyleCnt="0"/>
      <dgm:spPr/>
    </dgm:pt>
    <dgm:pt modelId="{59D2618B-74FC-4B7B-B27A-2FA5FAE76CA8}" type="pres">
      <dgm:prSet presAssocID="{9C4FA7D9-ADF0-4819-AB90-3B6D19543362}" presName="dummyNode1" presStyleLbl="node1" presStyleIdx="1" presStyleCnt="5"/>
      <dgm:spPr/>
    </dgm:pt>
    <dgm:pt modelId="{AA515448-886E-4209-8315-06E20BA7EFF9}" type="pres">
      <dgm:prSet presAssocID="{9C4FA7D9-ADF0-4819-AB90-3B6D19543362}" presName="childNode1" presStyleLbl="bgAcc1" presStyleIdx="2" presStyleCnt="5" custScaleX="184672" custScaleY="305021" custLinFactNeighborX="921" custLinFactNeighborY="285">
        <dgm:presLayoutVars>
          <dgm:bulletEnabled val="1"/>
        </dgm:presLayoutVars>
      </dgm:prSet>
      <dgm:spPr/>
    </dgm:pt>
    <dgm:pt modelId="{A561CDAE-9866-4561-B56F-BEDEFFB46417}" type="pres">
      <dgm:prSet presAssocID="{9C4FA7D9-ADF0-4819-AB90-3B6D19543362}" presName="childNode1tx" presStyleLbl="bgAcc1" presStyleIdx="2" presStyleCnt="5">
        <dgm:presLayoutVars>
          <dgm:bulletEnabled val="1"/>
        </dgm:presLayoutVars>
      </dgm:prSet>
      <dgm:spPr/>
    </dgm:pt>
    <dgm:pt modelId="{355343E2-1E61-44BF-A056-120AE8A70192}" type="pres">
      <dgm:prSet presAssocID="{9C4FA7D9-ADF0-4819-AB90-3B6D19543362}" presName="parentNode1" presStyleLbl="node1" presStyleIdx="2" presStyleCnt="5" custScaleX="141718" custScaleY="168096" custLinFactY="112439" custLinFactNeighborX="-22017" custLinFactNeighborY="200000">
        <dgm:presLayoutVars>
          <dgm:chMax val="1"/>
          <dgm:bulletEnabled val="1"/>
        </dgm:presLayoutVars>
      </dgm:prSet>
      <dgm:spPr/>
    </dgm:pt>
    <dgm:pt modelId="{797258E7-14E2-4955-AA76-68F9BE47EA40}" type="pres">
      <dgm:prSet presAssocID="{9C4FA7D9-ADF0-4819-AB90-3B6D19543362}" presName="connSite1" presStyleCnt="0"/>
      <dgm:spPr/>
    </dgm:pt>
    <dgm:pt modelId="{A75A1B78-1295-4EF3-BBC7-E3AEA8FBD814}" type="pres">
      <dgm:prSet presAssocID="{C124D4CD-0E97-4EF2-A3F6-3603DBEE845F}" presName="Name9" presStyleLbl="sibTrans2D1" presStyleIdx="2" presStyleCnt="4"/>
      <dgm:spPr/>
    </dgm:pt>
    <dgm:pt modelId="{550E969B-65C0-4970-BC84-F3B2C9E293EE}" type="pres">
      <dgm:prSet presAssocID="{EF538CA6-018E-4337-905E-6F311BEB2BD2}" presName="composite2" presStyleCnt="0"/>
      <dgm:spPr/>
    </dgm:pt>
    <dgm:pt modelId="{758B2B76-36CC-4274-98A7-120E689AC86F}" type="pres">
      <dgm:prSet presAssocID="{EF538CA6-018E-4337-905E-6F311BEB2BD2}" presName="dummyNode2" presStyleLbl="node1" presStyleIdx="2" presStyleCnt="5"/>
      <dgm:spPr/>
    </dgm:pt>
    <dgm:pt modelId="{50108E07-0A53-4BA5-B84D-123D081FAD83}" type="pres">
      <dgm:prSet presAssocID="{EF538CA6-018E-4337-905E-6F311BEB2BD2}" presName="childNode2" presStyleLbl="bgAcc1" presStyleIdx="3" presStyleCnt="5" custScaleX="191918" custScaleY="453527" custLinFactNeighborX="-3304" custLinFactNeighborY="30014">
        <dgm:presLayoutVars>
          <dgm:bulletEnabled val="1"/>
        </dgm:presLayoutVars>
      </dgm:prSet>
      <dgm:spPr/>
    </dgm:pt>
    <dgm:pt modelId="{F28F4DFD-F81E-4324-B71C-46E2515C1534}" type="pres">
      <dgm:prSet presAssocID="{EF538CA6-018E-4337-905E-6F311BEB2BD2}" presName="childNode2tx" presStyleLbl="bgAcc1" presStyleIdx="3" presStyleCnt="5">
        <dgm:presLayoutVars>
          <dgm:bulletEnabled val="1"/>
        </dgm:presLayoutVars>
      </dgm:prSet>
      <dgm:spPr/>
    </dgm:pt>
    <dgm:pt modelId="{121FE532-057C-4FBF-9857-45BCF54CD44D}" type="pres">
      <dgm:prSet presAssocID="{EF538CA6-018E-4337-905E-6F311BEB2BD2}" presName="parentNode2" presStyleLbl="node1" presStyleIdx="3" presStyleCnt="5" custScaleX="134610" custScaleY="172451" custLinFactY="-96023" custLinFactNeighborX="-24397" custLinFactNeighborY="-100000">
        <dgm:presLayoutVars>
          <dgm:chMax val="0"/>
          <dgm:bulletEnabled val="1"/>
        </dgm:presLayoutVars>
      </dgm:prSet>
      <dgm:spPr/>
    </dgm:pt>
    <dgm:pt modelId="{ED79AB24-6450-4A22-AC65-7F503B7E6A54}" type="pres">
      <dgm:prSet presAssocID="{EF538CA6-018E-4337-905E-6F311BEB2BD2}" presName="connSite2" presStyleCnt="0"/>
      <dgm:spPr/>
    </dgm:pt>
    <dgm:pt modelId="{056839F7-358E-4304-8D54-3F354670CBD4}" type="pres">
      <dgm:prSet presAssocID="{4A0F1FEE-512B-4033-AE6D-008AAA7958E8}" presName="Name18" presStyleLbl="sibTrans2D1" presStyleIdx="3" presStyleCnt="4" custLinFactNeighborX="-774" custLinFactNeighborY="-6427"/>
      <dgm:spPr/>
    </dgm:pt>
    <dgm:pt modelId="{1AA69DE8-3DBB-4EE9-B02F-872D65E7D284}" type="pres">
      <dgm:prSet presAssocID="{C864D186-7F15-417D-98A0-AC8E6C2D396C}" presName="composite1" presStyleCnt="0"/>
      <dgm:spPr/>
    </dgm:pt>
    <dgm:pt modelId="{8F06A48C-06B3-4AAB-ACBE-A168A8ECC241}" type="pres">
      <dgm:prSet presAssocID="{C864D186-7F15-417D-98A0-AC8E6C2D396C}" presName="dummyNode1" presStyleLbl="node1" presStyleIdx="3" presStyleCnt="5"/>
      <dgm:spPr/>
    </dgm:pt>
    <dgm:pt modelId="{EB1EF505-E704-4071-BD78-73EEC70679BC}" type="pres">
      <dgm:prSet presAssocID="{C864D186-7F15-417D-98A0-AC8E6C2D396C}" presName="childNode1" presStyleLbl="bgAcc1" presStyleIdx="4" presStyleCnt="5" custScaleX="201131" custScaleY="342706" custLinFactNeighborX="1496" custLinFactNeighborY="44314">
        <dgm:presLayoutVars>
          <dgm:bulletEnabled val="1"/>
        </dgm:presLayoutVars>
      </dgm:prSet>
      <dgm:spPr/>
    </dgm:pt>
    <dgm:pt modelId="{EA4C0F5B-BC8B-4DB6-94AB-F947D830F77A}" type="pres">
      <dgm:prSet presAssocID="{C864D186-7F15-417D-98A0-AC8E6C2D396C}" presName="childNode1tx" presStyleLbl="bgAcc1" presStyleIdx="4" presStyleCnt="5">
        <dgm:presLayoutVars>
          <dgm:bulletEnabled val="1"/>
        </dgm:presLayoutVars>
      </dgm:prSet>
      <dgm:spPr/>
    </dgm:pt>
    <dgm:pt modelId="{BCF265A9-595E-42C9-A9EC-F5BF5AC9FEA7}" type="pres">
      <dgm:prSet presAssocID="{C864D186-7F15-417D-98A0-AC8E6C2D396C}" presName="parentNode1" presStyleLbl="node1" presStyleIdx="4" presStyleCnt="5" custLinFactY="200000" custLinFactNeighborX="-30123" custLinFactNeighborY="222496">
        <dgm:presLayoutVars>
          <dgm:chMax val="1"/>
          <dgm:bulletEnabled val="1"/>
        </dgm:presLayoutVars>
      </dgm:prSet>
      <dgm:spPr/>
    </dgm:pt>
    <dgm:pt modelId="{8B4888DD-FDF4-40C1-8B18-25ED8812C135}" type="pres">
      <dgm:prSet presAssocID="{C864D186-7F15-417D-98A0-AC8E6C2D396C}" presName="connSite1" presStyleCnt="0"/>
      <dgm:spPr/>
    </dgm:pt>
  </dgm:ptLst>
  <dgm:cxnLst>
    <dgm:cxn modelId="{62E53604-071C-4746-83E7-019B50951BB0}" type="presOf" srcId="{2176E340-325E-48C1-A023-BC0FEB5A62E1}" destId="{AA515448-886E-4209-8315-06E20BA7EFF9}" srcOrd="0" destOrd="2" presId="urn:microsoft.com/office/officeart/2005/8/layout/hProcess4"/>
    <dgm:cxn modelId="{BFDC680A-17E5-4D45-9A5A-0F0D867E9BE0}" type="presOf" srcId="{1FAB43FB-989A-4A03-938E-1EF27F15BCEA}" destId="{F28F4DFD-F81E-4324-B71C-46E2515C1534}" srcOrd="1" destOrd="1" presId="urn:microsoft.com/office/officeart/2005/8/layout/hProcess4"/>
    <dgm:cxn modelId="{5F6E9E1B-6307-4AF1-BC5C-A1BA6C05A2A2}" srcId="{BE0393E7-187F-4C70-93B7-A2918C5AB6CD}" destId="{C864D186-7F15-417D-98A0-AC8E6C2D396C}" srcOrd="4" destOrd="0" parTransId="{F81C7000-391A-4C09-97EF-3EA3D459785B}" sibTransId="{819704F9-026F-45D1-AF36-D30618BC1A20}"/>
    <dgm:cxn modelId="{41CA6A22-EDF9-4565-A63C-6F63CEB46516}" srcId="{EF538CA6-018E-4337-905E-6F311BEB2BD2}" destId="{396A10AE-650A-4552-AD1E-54818FA46622}" srcOrd="2" destOrd="0" parTransId="{DE3FE589-EF42-404A-8FDE-3BF1BFA531A0}" sibTransId="{1FEF1F02-8694-4BF5-8960-3A1B798080BE}"/>
    <dgm:cxn modelId="{F638BF22-95B3-4608-BA38-348CBD210F7F}" type="presOf" srcId="{396A10AE-650A-4552-AD1E-54818FA46622}" destId="{F28F4DFD-F81E-4324-B71C-46E2515C1534}" srcOrd="1" destOrd="2" presId="urn:microsoft.com/office/officeart/2005/8/layout/hProcess4"/>
    <dgm:cxn modelId="{82C55F26-AA9F-4B72-8CA2-C525F9784F61}" type="presOf" srcId="{27842109-98E7-46AC-A2D6-29B248CADEC2}" destId="{1E662136-F310-4A16-A098-16574621B7F9}" srcOrd="0" destOrd="0" presId="urn:microsoft.com/office/officeart/2005/8/layout/hProcess4"/>
    <dgm:cxn modelId="{E291222C-0C19-44FD-B610-F0BD07983352}" srcId="{EF538CA6-018E-4337-905E-6F311BEB2BD2}" destId="{1FAB43FB-989A-4A03-938E-1EF27F15BCEA}" srcOrd="1" destOrd="0" parTransId="{9B3781D2-5468-4EA4-9368-22D8724FF2B7}" sibTransId="{4A740D04-8E7A-4CEC-9205-24598DE984B1}"/>
    <dgm:cxn modelId="{88AF702C-75FA-4182-B751-AEB73CA933C7}" srcId="{AB17F64D-1A42-497C-AB4F-D9E18BB07A69}" destId="{6B4A8117-1307-4117-8C58-742F688A43A5}" srcOrd="0" destOrd="0" parTransId="{AF10B131-45EA-48E6-98CF-8D98399C209A}" sibTransId="{678F9A64-0701-42F9-807B-A41EEBCA7B51}"/>
    <dgm:cxn modelId="{F9220F33-02A7-43C1-8016-583ABBB86F97}" type="presOf" srcId="{11C733B1-CEA0-4F83-9E13-8AEC6FFFCC35}" destId="{F28F4DFD-F81E-4324-B71C-46E2515C1534}" srcOrd="1" destOrd="0" presId="urn:microsoft.com/office/officeart/2005/8/layout/hProcess4"/>
    <dgm:cxn modelId="{B3301C3E-0260-44F4-8DBC-6501678067B4}" type="presOf" srcId="{F6E26967-55D0-4C36-B7EE-B6D6788FC89D}" destId="{EA4C0F5B-BC8B-4DB6-94AB-F947D830F77A}" srcOrd="1" destOrd="0" presId="urn:microsoft.com/office/officeart/2005/8/layout/hProcess4"/>
    <dgm:cxn modelId="{A9D2E45D-6C0C-4923-8AC5-BA68817B95D5}" type="presOf" srcId="{AB17F64D-1A42-497C-AB4F-D9E18BB07A69}" destId="{E24E3AA6-277E-4B9F-B718-BCDC8E4D925B}" srcOrd="0" destOrd="0" presId="urn:microsoft.com/office/officeart/2005/8/layout/hProcess4"/>
    <dgm:cxn modelId="{527F2645-3A71-41CB-A334-7296F0A3428F}" srcId="{BE0393E7-187F-4C70-93B7-A2918C5AB6CD}" destId="{EF538CA6-018E-4337-905E-6F311BEB2BD2}" srcOrd="3" destOrd="0" parTransId="{500589E9-EC29-43A1-9590-D5971D7349B6}" sibTransId="{4A0F1FEE-512B-4033-AE6D-008AAA7958E8}"/>
    <dgm:cxn modelId="{4D224445-4BEF-4F6F-B87A-B9D697E43A40}" srcId="{EF538CA6-018E-4337-905E-6F311BEB2BD2}" destId="{11C733B1-CEA0-4F83-9E13-8AEC6FFFCC35}" srcOrd="0" destOrd="0" parTransId="{E74A78E5-DAD4-44EA-BE24-D07FD3B73748}" sibTransId="{B09C4A06-A518-4169-B96B-7D56828088DB}"/>
    <dgm:cxn modelId="{6001EA47-964E-4FA9-BDC1-FEF498CB7F17}" type="presOf" srcId="{CDE0211F-F0C0-4D77-80DD-F845C575E198}" destId="{A561CDAE-9866-4561-B56F-BEDEFFB46417}" srcOrd="1" destOrd="0" presId="urn:microsoft.com/office/officeart/2005/8/layout/hProcess4"/>
    <dgm:cxn modelId="{6F90E24A-8B0D-45AD-8B34-72C1601AE7BE}" type="presOf" srcId="{CDE0211F-F0C0-4D77-80DD-F845C575E198}" destId="{AA515448-886E-4209-8315-06E20BA7EFF9}" srcOrd="0" destOrd="0" presId="urn:microsoft.com/office/officeart/2005/8/layout/hProcess4"/>
    <dgm:cxn modelId="{AB8B2071-715D-4170-BF80-6FB16D0CC396}" srcId="{EF538CA6-018E-4337-905E-6F311BEB2BD2}" destId="{0CAB8D24-E086-42F7-B232-558FEB4BB917}" srcOrd="3" destOrd="0" parTransId="{C78658CC-09A1-43FD-AE3D-F1CAF2FEBA77}" sibTransId="{AB871BA1-E4E4-4166-82AD-87A06D8F4A5C}"/>
    <dgm:cxn modelId="{B5392F51-27DA-42B9-9018-2807C3D5A33B}" srcId="{BE0393E7-187F-4C70-93B7-A2918C5AB6CD}" destId="{AB17F64D-1A42-497C-AB4F-D9E18BB07A69}" srcOrd="0" destOrd="0" parTransId="{B0F2D53E-8412-4C3E-B7D5-1B2284689F29}" sibTransId="{3472745B-6B02-43E0-8850-FB881A2B6449}"/>
    <dgm:cxn modelId="{6A991F57-B94F-4DAA-89BC-90135C4B8356}" type="presOf" srcId="{08EF5870-FC80-4ACD-AFB5-23306552E7D7}" destId="{AC184D3D-1620-4E4D-A02A-9A91544DCB7F}" srcOrd="0" destOrd="0" presId="urn:microsoft.com/office/officeart/2005/8/layout/hProcess4"/>
    <dgm:cxn modelId="{8ADB7257-09FB-41DD-A70B-2F79D8113C2D}" type="presOf" srcId="{08EF5870-FC80-4ACD-AFB5-23306552E7D7}" destId="{D57AD937-FD58-4A69-9A03-21BD9CEEAC68}" srcOrd="1" destOrd="0" presId="urn:microsoft.com/office/officeart/2005/8/layout/hProcess4"/>
    <dgm:cxn modelId="{0E981684-3E49-49D0-9CC3-16915C45A57B}" type="presOf" srcId="{9C4FA7D9-ADF0-4819-AB90-3B6D19543362}" destId="{355343E2-1E61-44BF-A056-120AE8A70192}" srcOrd="0" destOrd="0" presId="urn:microsoft.com/office/officeart/2005/8/layout/hProcess4"/>
    <dgm:cxn modelId="{5BA11589-2D18-43F5-AC34-24FF0E2F629D}" type="presOf" srcId="{3472745B-6B02-43E0-8850-FB881A2B6449}" destId="{7B78BD2F-2EDE-4F8B-A1F6-AD7C11C02835}" srcOrd="0" destOrd="0" presId="urn:microsoft.com/office/officeart/2005/8/layout/hProcess4"/>
    <dgm:cxn modelId="{C3345D89-24E7-4B37-922A-F58B3CFA6493}" type="presOf" srcId="{1818C8E4-8A39-47A6-9659-6A8790A6013C}" destId="{ED2CCF23-578D-403B-BE0F-57E0923DF337}" srcOrd="0" destOrd="0" presId="urn:microsoft.com/office/officeart/2005/8/layout/hProcess4"/>
    <dgm:cxn modelId="{748EA48C-E68C-4529-A688-5EF98B867EA1}" type="presOf" srcId="{C864D186-7F15-417D-98A0-AC8E6C2D396C}" destId="{BCF265A9-595E-42C9-A9EC-F5BF5AC9FEA7}" srcOrd="0" destOrd="0" presId="urn:microsoft.com/office/officeart/2005/8/layout/hProcess4"/>
    <dgm:cxn modelId="{07CAB48C-F357-4B1F-A76B-48DD3B7FDDBA}" srcId="{9C4FA7D9-ADF0-4819-AB90-3B6D19543362}" destId="{2176E340-325E-48C1-A023-BC0FEB5A62E1}" srcOrd="2" destOrd="0" parTransId="{179D6845-6CC6-412B-B6F6-64C0733110C2}" sibTransId="{EFB5BC83-D3B0-412C-B72A-F649414D9295}"/>
    <dgm:cxn modelId="{8283BA8C-EAAA-4A58-A4B2-C1F58F912FD9}" type="presOf" srcId="{BE0393E7-187F-4C70-93B7-A2918C5AB6CD}" destId="{636EDCE9-1261-4856-83C3-1C61D17E1896}" srcOrd="0" destOrd="0" presId="urn:microsoft.com/office/officeart/2005/8/layout/hProcess4"/>
    <dgm:cxn modelId="{78C0C98F-1E3A-4006-BB0D-531C0486FA8D}" type="presOf" srcId="{4A0F1FEE-512B-4033-AE6D-008AAA7958E8}" destId="{056839F7-358E-4304-8D54-3F354670CBD4}" srcOrd="0" destOrd="0" presId="urn:microsoft.com/office/officeart/2005/8/layout/hProcess4"/>
    <dgm:cxn modelId="{51FC5296-6C5E-49CA-AE11-BFB0F642E4F8}" type="presOf" srcId="{ED2EC4A4-C800-4DFD-9E55-48FD093D2E64}" destId="{AA515448-886E-4209-8315-06E20BA7EFF9}" srcOrd="0" destOrd="1" presId="urn:microsoft.com/office/officeart/2005/8/layout/hProcess4"/>
    <dgm:cxn modelId="{6A8B5698-C9D8-4F2C-8ACC-67F69FDFD4A7}" type="presOf" srcId="{0CAB8D24-E086-42F7-B232-558FEB4BB917}" destId="{50108E07-0A53-4BA5-B84D-123D081FAD83}" srcOrd="0" destOrd="3" presId="urn:microsoft.com/office/officeart/2005/8/layout/hProcess4"/>
    <dgm:cxn modelId="{035F45A3-3DF4-49A4-8C2D-AAA15849E91E}" type="presOf" srcId="{EF538CA6-018E-4337-905E-6F311BEB2BD2}" destId="{121FE532-057C-4FBF-9857-45BCF54CD44D}" srcOrd="0" destOrd="0" presId="urn:microsoft.com/office/officeart/2005/8/layout/hProcess4"/>
    <dgm:cxn modelId="{201A08AB-7A83-4E79-AA34-8A7B435F9F15}" srcId="{BE0393E7-187F-4C70-93B7-A2918C5AB6CD}" destId="{9C4FA7D9-ADF0-4819-AB90-3B6D19543362}" srcOrd="2" destOrd="0" parTransId="{0BDC4070-F7EE-445E-8F0D-ED06F70219D0}" sibTransId="{C124D4CD-0E97-4EF2-A3F6-3603DBEE845F}"/>
    <dgm:cxn modelId="{D7F1A0AC-71D0-4966-A349-C6A8BEAF2946}" type="presOf" srcId="{2176E340-325E-48C1-A023-BC0FEB5A62E1}" destId="{A561CDAE-9866-4561-B56F-BEDEFFB46417}" srcOrd="1" destOrd="2" presId="urn:microsoft.com/office/officeart/2005/8/layout/hProcess4"/>
    <dgm:cxn modelId="{78D622AD-3A7C-4534-A34A-C61869135BDB}" type="presOf" srcId="{C124D4CD-0E97-4EF2-A3F6-3603DBEE845F}" destId="{A75A1B78-1295-4EF3-BBC7-E3AEA8FBD814}" srcOrd="0" destOrd="0" presId="urn:microsoft.com/office/officeart/2005/8/layout/hProcess4"/>
    <dgm:cxn modelId="{2649F8AD-1615-42E6-8D55-29759FE9D35E}" type="presOf" srcId="{396A10AE-650A-4552-AD1E-54818FA46622}" destId="{50108E07-0A53-4BA5-B84D-123D081FAD83}" srcOrd="0" destOrd="2" presId="urn:microsoft.com/office/officeart/2005/8/layout/hProcess4"/>
    <dgm:cxn modelId="{06F032AE-5A01-4138-99F5-2D1E78BE273B}" srcId="{27842109-98E7-46AC-A2D6-29B248CADEC2}" destId="{08EF5870-FC80-4ACD-AFB5-23306552E7D7}" srcOrd="0" destOrd="0" parTransId="{653F8CE4-6174-4484-82E4-DD0B66E313EC}" sibTransId="{6034784B-4359-4A5E-8E97-1F8D6E37FEE6}"/>
    <dgm:cxn modelId="{A7ACAFB6-01DE-4181-BDF7-C2EB3E2DE277}" type="presOf" srcId="{ED2EC4A4-C800-4DFD-9E55-48FD093D2E64}" destId="{A561CDAE-9866-4561-B56F-BEDEFFB46417}" srcOrd="1" destOrd="1" presId="urn:microsoft.com/office/officeart/2005/8/layout/hProcess4"/>
    <dgm:cxn modelId="{1D4E20B7-EA54-4F41-B000-B61DFCD977D3}" srcId="{C864D186-7F15-417D-98A0-AC8E6C2D396C}" destId="{F6E26967-55D0-4C36-B7EE-B6D6788FC89D}" srcOrd="0" destOrd="0" parTransId="{D6A76875-8FC1-4A03-A796-4A595EF5154C}" sibTransId="{192923D6-80BF-4A0B-BB04-DCC9BCCE489D}"/>
    <dgm:cxn modelId="{A0C1DAB8-E08D-4766-B3B9-17BBFD704EDB}" srcId="{9C4FA7D9-ADF0-4819-AB90-3B6D19543362}" destId="{CDE0211F-F0C0-4D77-80DD-F845C575E198}" srcOrd="0" destOrd="0" parTransId="{B38D4BFA-F791-46EF-96B3-86889EAB7EEE}" sibTransId="{1237EB16-A563-4233-AAFD-8BF78F4EFC41}"/>
    <dgm:cxn modelId="{52487DBC-8078-4488-987C-AB50FE292A53}" type="presOf" srcId="{6B4A8117-1307-4117-8C58-742F688A43A5}" destId="{B8F15E6C-DE2F-4C14-A79D-BD4678404D44}" srcOrd="1" destOrd="0" presId="urn:microsoft.com/office/officeart/2005/8/layout/hProcess4"/>
    <dgm:cxn modelId="{9BD45CC1-EDA2-49A7-9958-E2ECA44417B1}" srcId="{BE0393E7-187F-4C70-93B7-A2918C5AB6CD}" destId="{27842109-98E7-46AC-A2D6-29B248CADEC2}" srcOrd="1" destOrd="0" parTransId="{36B18515-61EF-4880-8E3D-36195E7D0089}" sibTransId="{1818C8E4-8A39-47A6-9659-6A8790A6013C}"/>
    <dgm:cxn modelId="{A4745BC3-A000-45BC-A9CA-390FF07CAF4A}" type="presOf" srcId="{11C733B1-CEA0-4F83-9E13-8AEC6FFFCC35}" destId="{50108E07-0A53-4BA5-B84D-123D081FAD83}" srcOrd="0" destOrd="0" presId="urn:microsoft.com/office/officeart/2005/8/layout/hProcess4"/>
    <dgm:cxn modelId="{7FCE06CB-C927-4725-BD8A-C24D89EE48D9}" type="presOf" srcId="{1FAB43FB-989A-4A03-938E-1EF27F15BCEA}" destId="{50108E07-0A53-4BA5-B84D-123D081FAD83}" srcOrd="0" destOrd="1" presId="urn:microsoft.com/office/officeart/2005/8/layout/hProcess4"/>
    <dgm:cxn modelId="{ED0FBDDD-6C49-43BF-9C7B-96F0C543CD08}" type="presOf" srcId="{F6E26967-55D0-4C36-B7EE-B6D6788FC89D}" destId="{EB1EF505-E704-4071-BD78-73EEC70679BC}" srcOrd="0" destOrd="0" presId="urn:microsoft.com/office/officeart/2005/8/layout/hProcess4"/>
    <dgm:cxn modelId="{E0E0B4E6-6F0A-4B7C-81E8-A721417C8B45}" type="presOf" srcId="{0CAB8D24-E086-42F7-B232-558FEB4BB917}" destId="{F28F4DFD-F81E-4324-B71C-46E2515C1534}" srcOrd="1" destOrd="3" presId="urn:microsoft.com/office/officeart/2005/8/layout/hProcess4"/>
    <dgm:cxn modelId="{E6955FEC-F6CB-4CE2-B387-B8ADC4FC1627}" srcId="{9C4FA7D9-ADF0-4819-AB90-3B6D19543362}" destId="{ED2EC4A4-C800-4DFD-9E55-48FD093D2E64}" srcOrd="1" destOrd="0" parTransId="{6DC95BC2-81B1-4753-8C21-59C1D6884C01}" sibTransId="{B56ACE6E-3819-4A56-A3B1-BB76CB90D9DC}"/>
    <dgm:cxn modelId="{AD8F39FC-9B09-4A90-BCFD-6A011E915D86}" type="presOf" srcId="{6B4A8117-1307-4117-8C58-742F688A43A5}" destId="{D1A886DB-AA06-460A-83B5-85A4CF24F665}" srcOrd="0" destOrd="0" presId="urn:microsoft.com/office/officeart/2005/8/layout/hProcess4"/>
    <dgm:cxn modelId="{899CCC89-E987-4EDB-B59A-0871453F9756}" type="presParOf" srcId="{636EDCE9-1261-4856-83C3-1C61D17E1896}" destId="{0F4CC0D0-F5E5-4F87-B696-99CA37A0F891}" srcOrd="0" destOrd="0" presId="urn:microsoft.com/office/officeart/2005/8/layout/hProcess4"/>
    <dgm:cxn modelId="{5F760FAD-C737-4707-BAFA-5A4BB499A585}" type="presParOf" srcId="{636EDCE9-1261-4856-83C3-1C61D17E1896}" destId="{272FFD58-9FC9-4FD0-A170-FBEB1723788F}" srcOrd="1" destOrd="0" presId="urn:microsoft.com/office/officeart/2005/8/layout/hProcess4"/>
    <dgm:cxn modelId="{7BB5725F-3641-4CEC-AFB5-5B098087BB76}" type="presParOf" srcId="{636EDCE9-1261-4856-83C3-1C61D17E1896}" destId="{395EE73A-A5E1-4B4D-B166-B71D348A97BA}" srcOrd="2" destOrd="0" presId="urn:microsoft.com/office/officeart/2005/8/layout/hProcess4"/>
    <dgm:cxn modelId="{ACCA15F9-2583-4B81-9998-D024C28FA20B}" type="presParOf" srcId="{395EE73A-A5E1-4B4D-B166-B71D348A97BA}" destId="{CBC5334C-6CA7-44D3-A15D-4EF9FF5E762B}" srcOrd="0" destOrd="0" presId="urn:microsoft.com/office/officeart/2005/8/layout/hProcess4"/>
    <dgm:cxn modelId="{149C83C2-B6F1-494E-B946-0FC77977962A}" type="presParOf" srcId="{CBC5334C-6CA7-44D3-A15D-4EF9FF5E762B}" destId="{30759977-7163-43E7-81C4-CA63C67F8198}" srcOrd="0" destOrd="0" presId="urn:microsoft.com/office/officeart/2005/8/layout/hProcess4"/>
    <dgm:cxn modelId="{A857B99A-BBC6-4B0C-ACA4-FAEB53484483}" type="presParOf" srcId="{CBC5334C-6CA7-44D3-A15D-4EF9FF5E762B}" destId="{D1A886DB-AA06-460A-83B5-85A4CF24F665}" srcOrd="1" destOrd="0" presId="urn:microsoft.com/office/officeart/2005/8/layout/hProcess4"/>
    <dgm:cxn modelId="{FD368719-3820-4A98-BBA5-41F1E5E9FC6C}" type="presParOf" srcId="{CBC5334C-6CA7-44D3-A15D-4EF9FF5E762B}" destId="{B8F15E6C-DE2F-4C14-A79D-BD4678404D44}" srcOrd="2" destOrd="0" presId="urn:microsoft.com/office/officeart/2005/8/layout/hProcess4"/>
    <dgm:cxn modelId="{C033C906-29E8-4ADF-83EF-2024149B4A37}" type="presParOf" srcId="{CBC5334C-6CA7-44D3-A15D-4EF9FF5E762B}" destId="{E24E3AA6-277E-4B9F-B718-BCDC8E4D925B}" srcOrd="3" destOrd="0" presId="urn:microsoft.com/office/officeart/2005/8/layout/hProcess4"/>
    <dgm:cxn modelId="{700AF1DA-FE19-4391-A022-D1173514B938}" type="presParOf" srcId="{CBC5334C-6CA7-44D3-A15D-4EF9FF5E762B}" destId="{DFA6106F-B697-4A5E-B32C-E5578FC11805}" srcOrd="4" destOrd="0" presId="urn:microsoft.com/office/officeart/2005/8/layout/hProcess4"/>
    <dgm:cxn modelId="{3D7C13B7-F268-45B5-A5EC-D68CBC61A8F1}" type="presParOf" srcId="{395EE73A-A5E1-4B4D-B166-B71D348A97BA}" destId="{7B78BD2F-2EDE-4F8B-A1F6-AD7C11C02835}" srcOrd="1" destOrd="0" presId="urn:microsoft.com/office/officeart/2005/8/layout/hProcess4"/>
    <dgm:cxn modelId="{0C619ABA-34F3-4902-9DE6-24E8304EB401}" type="presParOf" srcId="{395EE73A-A5E1-4B4D-B166-B71D348A97BA}" destId="{B88B56E5-5E95-4888-9B5D-7FB0D3AFB1EF}" srcOrd="2" destOrd="0" presId="urn:microsoft.com/office/officeart/2005/8/layout/hProcess4"/>
    <dgm:cxn modelId="{EAB5A171-7CA6-491B-9D12-39D1DBC284ED}" type="presParOf" srcId="{B88B56E5-5E95-4888-9B5D-7FB0D3AFB1EF}" destId="{5597E1EE-92F1-4C20-8003-F74E93C99BA6}" srcOrd="0" destOrd="0" presId="urn:microsoft.com/office/officeart/2005/8/layout/hProcess4"/>
    <dgm:cxn modelId="{FCF11DB8-5CF8-4489-BF8D-B540517DE0A1}" type="presParOf" srcId="{B88B56E5-5E95-4888-9B5D-7FB0D3AFB1EF}" destId="{AC184D3D-1620-4E4D-A02A-9A91544DCB7F}" srcOrd="1" destOrd="0" presId="urn:microsoft.com/office/officeart/2005/8/layout/hProcess4"/>
    <dgm:cxn modelId="{DF6563D6-33E9-4DFA-B779-F2583ACBC525}" type="presParOf" srcId="{B88B56E5-5E95-4888-9B5D-7FB0D3AFB1EF}" destId="{D57AD937-FD58-4A69-9A03-21BD9CEEAC68}" srcOrd="2" destOrd="0" presId="urn:microsoft.com/office/officeart/2005/8/layout/hProcess4"/>
    <dgm:cxn modelId="{4746474C-EB5D-414A-9349-417C0CE2BBB6}" type="presParOf" srcId="{B88B56E5-5E95-4888-9B5D-7FB0D3AFB1EF}" destId="{1E662136-F310-4A16-A098-16574621B7F9}" srcOrd="3" destOrd="0" presId="urn:microsoft.com/office/officeart/2005/8/layout/hProcess4"/>
    <dgm:cxn modelId="{823D97BC-97B1-4C0A-B031-828AA154B28E}" type="presParOf" srcId="{B88B56E5-5E95-4888-9B5D-7FB0D3AFB1EF}" destId="{997E6D82-1C8D-46B2-AC37-7684B36FBDFB}" srcOrd="4" destOrd="0" presId="urn:microsoft.com/office/officeart/2005/8/layout/hProcess4"/>
    <dgm:cxn modelId="{041CF8EE-211C-4426-82CF-7BAB3F55E36E}" type="presParOf" srcId="{395EE73A-A5E1-4B4D-B166-B71D348A97BA}" destId="{ED2CCF23-578D-403B-BE0F-57E0923DF337}" srcOrd="3" destOrd="0" presId="urn:microsoft.com/office/officeart/2005/8/layout/hProcess4"/>
    <dgm:cxn modelId="{91F02F20-8007-4942-BD1E-94CC84B2E056}" type="presParOf" srcId="{395EE73A-A5E1-4B4D-B166-B71D348A97BA}" destId="{BEE98426-52AC-4584-B3F7-64D2B17D0C1E}" srcOrd="4" destOrd="0" presId="urn:microsoft.com/office/officeart/2005/8/layout/hProcess4"/>
    <dgm:cxn modelId="{4A091A1B-90BD-4CE8-82BB-8985AE2B8C3B}" type="presParOf" srcId="{BEE98426-52AC-4584-B3F7-64D2B17D0C1E}" destId="{59D2618B-74FC-4B7B-B27A-2FA5FAE76CA8}" srcOrd="0" destOrd="0" presId="urn:microsoft.com/office/officeart/2005/8/layout/hProcess4"/>
    <dgm:cxn modelId="{99335724-38A9-4DCF-BCBF-4124D7E9F31F}" type="presParOf" srcId="{BEE98426-52AC-4584-B3F7-64D2B17D0C1E}" destId="{AA515448-886E-4209-8315-06E20BA7EFF9}" srcOrd="1" destOrd="0" presId="urn:microsoft.com/office/officeart/2005/8/layout/hProcess4"/>
    <dgm:cxn modelId="{45DA5FC8-34D7-4A7C-B6AE-2D1A98C764CB}" type="presParOf" srcId="{BEE98426-52AC-4584-B3F7-64D2B17D0C1E}" destId="{A561CDAE-9866-4561-B56F-BEDEFFB46417}" srcOrd="2" destOrd="0" presId="urn:microsoft.com/office/officeart/2005/8/layout/hProcess4"/>
    <dgm:cxn modelId="{D5C4D8E0-E27E-483A-A158-330E2E0DBE52}" type="presParOf" srcId="{BEE98426-52AC-4584-B3F7-64D2B17D0C1E}" destId="{355343E2-1E61-44BF-A056-120AE8A70192}" srcOrd="3" destOrd="0" presId="urn:microsoft.com/office/officeart/2005/8/layout/hProcess4"/>
    <dgm:cxn modelId="{13100BAB-DFA0-4E3A-8568-9E39BB52BB8E}" type="presParOf" srcId="{BEE98426-52AC-4584-B3F7-64D2B17D0C1E}" destId="{797258E7-14E2-4955-AA76-68F9BE47EA40}" srcOrd="4" destOrd="0" presId="urn:microsoft.com/office/officeart/2005/8/layout/hProcess4"/>
    <dgm:cxn modelId="{A5597B22-83EE-49DE-9538-2B0C63D83A09}" type="presParOf" srcId="{395EE73A-A5E1-4B4D-B166-B71D348A97BA}" destId="{A75A1B78-1295-4EF3-BBC7-E3AEA8FBD814}" srcOrd="5" destOrd="0" presId="urn:microsoft.com/office/officeart/2005/8/layout/hProcess4"/>
    <dgm:cxn modelId="{40B3BA31-1EDF-45AB-B7F6-25D33F999F69}" type="presParOf" srcId="{395EE73A-A5E1-4B4D-B166-B71D348A97BA}" destId="{550E969B-65C0-4970-BC84-F3B2C9E293EE}" srcOrd="6" destOrd="0" presId="urn:microsoft.com/office/officeart/2005/8/layout/hProcess4"/>
    <dgm:cxn modelId="{06A263AF-68C9-4A62-9E82-C72920BD6CEA}" type="presParOf" srcId="{550E969B-65C0-4970-BC84-F3B2C9E293EE}" destId="{758B2B76-36CC-4274-98A7-120E689AC86F}" srcOrd="0" destOrd="0" presId="urn:microsoft.com/office/officeart/2005/8/layout/hProcess4"/>
    <dgm:cxn modelId="{BA9430F7-2BEC-4F17-A72A-B28B1A9222AA}" type="presParOf" srcId="{550E969B-65C0-4970-BC84-F3B2C9E293EE}" destId="{50108E07-0A53-4BA5-B84D-123D081FAD83}" srcOrd="1" destOrd="0" presId="urn:microsoft.com/office/officeart/2005/8/layout/hProcess4"/>
    <dgm:cxn modelId="{7E089DAE-9479-4498-9F4C-FCDC3C0C3480}" type="presParOf" srcId="{550E969B-65C0-4970-BC84-F3B2C9E293EE}" destId="{F28F4DFD-F81E-4324-B71C-46E2515C1534}" srcOrd="2" destOrd="0" presId="urn:microsoft.com/office/officeart/2005/8/layout/hProcess4"/>
    <dgm:cxn modelId="{513EC00C-E6A3-4EE5-A29D-4DABCEC07FB0}" type="presParOf" srcId="{550E969B-65C0-4970-BC84-F3B2C9E293EE}" destId="{121FE532-057C-4FBF-9857-45BCF54CD44D}" srcOrd="3" destOrd="0" presId="urn:microsoft.com/office/officeart/2005/8/layout/hProcess4"/>
    <dgm:cxn modelId="{8BDD30B1-C854-4F7F-91F5-F55FCDF19E9C}" type="presParOf" srcId="{550E969B-65C0-4970-BC84-F3B2C9E293EE}" destId="{ED79AB24-6450-4A22-AC65-7F503B7E6A54}" srcOrd="4" destOrd="0" presId="urn:microsoft.com/office/officeart/2005/8/layout/hProcess4"/>
    <dgm:cxn modelId="{BC454761-FA52-43A4-B82B-B88D4484ABC1}" type="presParOf" srcId="{395EE73A-A5E1-4B4D-B166-B71D348A97BA}" destId="{056839F7-358E-4304-8D54-3F354670CBD4}" srcOrd="7" destOrd="0" presId="urn:microsoft.com/office/officeart/2005/8/layout/hProcess4"/>
    <dgm:cxn modelId="{71852167-1AEF-45F7-A874-E0D29E3258D8}" type="presParOf" srcId="{395EE73A-A5E1-4B4D-B166-B71D348A97BA}" destId="{1AA69DE8-3DBB-4EE9-B02F-872D65E7D284}" srcOrd="8" destOrd="0" presId="urn:microsoft.com/office/officeart/2005/8/layout/hProcess4"/>
    <dgm:cxn modelId="{B342D7D5-281C-4F32-B62D-56EC04A7B268}" type="presParOf" srcId="{1AA69DE8-3DBB-4EE9-B02F-872D65E7D284}" destId="{8F06A48C-06B3-4AAB-ACBE-A168A8ECC241}" srcOrd="0" destOrd="0" presId="urn:microsoft.com/office/officeart/2005/8/layout/hProcess4"/>
    <dgm:cxn modelId="{26202284-5039-47C2-A4C1-295B5635EA7A}" type="presParOf" srcId="{1AA69DE8-3DBB-4EE9-B02F-872D65E7D284}" destId="{EB1EF505-E704-4071-BD78-73EEC70679BC}" srcOrd="1" destOrd="0" presId="urn:microsoft.com/office/officeart/2005/8/layout/hProcess4"/>
    <dgm:cxn modelId="{BF7A2B8D-FA5C-4CE9-8034-256265EFE3E2}" type="presParOf" srcId="{1AA69DE8-3DBB-4EE9-B02F-872D65E7D284}" destId="{EA4C0F5B-BC8B-4DB6-94AB-F947D830F77A}" srcOrd="2" destOrd="0" presId="urn:microsoft.com/office/officeart/2005/8/layout/hProcess4"/>
    <dgm:cxn modelId="{765209B6-54AE-400B-B854-3976F42A6513}" type="presParOf" srcId="{1AA69DE8-3DBB-4EE9-B02F-872D65E7D284}" destId="{BCF265A9-595E-42C9-A9EC-F5BF5AC9FEA7}" srcOrd="3" destOrd="0" presId="urn:microsoft.com/office/officeart/2005/8/layout/hProcess4"/>
    <dgm:cxn modelId="{E005C0AE-132C-4CEF-AD52-51D2E77FE586}" type="presParOf" srcId="{1AA69DE8-3DBB-4EE9-B02F-872D65E7D284}" destId="{8B4888DD-FDF4-40C1-8B18-25ED8812C135}" srcOrd="4" destOrd="0" presId="urn:microsoft.com/office/officeart/2005/8/layout/hProcess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1A886DB-AA06-460A-83B5-85A4CF24F665}">
      <dsp:nvSpPr>
        <dsp:cNvPr id="0" name=""/>
        <dsp:cNvSpPr/>
      </dsp:nvSpPr>
      <dsp:spPr>
        <a:xfrm>
          <a:off x="67567" y="504810"/>
          <a:ext cx="1087381" cy="178051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3825" tIns="123825" rIns="123825" bIns="123825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hr-HR" sz="1100" kern="1200" noProof="0" dirty="0">
              <a:latin typeface="Life L2" panose="02020602060305020304" pitchFamily="18" charset="-18"/>
            </a:rPr>
            <a:t> user of payment service </a:t>
          </a:r>
          <a:r>
            <a:rPr lang="en-GB" sz="1100" i="1" kern="1200" noProof="0" dirty="0"/>
            <a:t>(</a:t>
          </a:r>
          <a:r>
            <a:rPr lang="hr-HR" sz="1100" i="1" kern="1200" noProof="0" dirty="0">
              <a:latin typeface="Life L2" panose="02020602060305020304" pitchFamily="18" charset="-18"/>
            </a:rPr>
            <a:t>consumer</a:t>
          </a:r>
          <a:r>
            <a:rPr lang="en-GB" sz="1100" i="1" kern="1200" noProof="0" dirty="0"/>
            <a:t>, </a:t>
          </a:r>
          <a:r>
            <a:rPr lang="hr-HR" sz="1100" i="1" kern="1200" noProof="0" dirty="0">
              <a:latin typeface="Life L2" panose="02020602060305020304" pitchFamily="18" charset="-18"/>
            </a:rPr>
            <a:t>business entity</a:t>
          </a:r>
          <a:r>
            <a:rPr lang="en-GB" sz="1100" i="1" kern="1200" noProof="0" dirty="0"/>
            <a:t>, </a:t>
          </a:r>
          <a:r>
            <a:rPr lang="hr-HR" sz="1100" i="1" kern="1200" noProof="0" dirty="0">
              <a:latin typeface="Life L2" panose="02020602060305020304" pitchFamily="18" charset="-18"/>
            </a:rPr>
            <a:t>credit institution</a:t>
          </a:r>
          <a:r>
            <a:rPr lang="en-GB" sz="1100" i="1" kern="1200" noProof="0" dirty="0"/>
            <a:t>) </a:t>
          </a:r>
        </a:p>
      </dsp:txBody>
      <dsp:txXfrm>
        <a:off x="99415" y="536658"/>
        <a:ext cx="1023685" cy="1335281"/>
      </dsp:txXfrm>
    </dsp:sp>
    <dsp:sp modelId="{7B78BD2F-2EDE-4F8B-A1F6-AD7C11C02835}">
      <dsp:nvSpPr>
        <dsp:cNvPr id="0" name=""/>
        <dsp:cNvSpPr/>
      </dsp:nvSpPr>
      <dsp:spPr>
        <a:xfrm>
          <a:off x="251716" y="1153168"/>
          <a:ext cx="1382409" cy="1382409"/>
        </a:xfrm>
        <a:prstGeom prst="leftCircularArrow">
          <a:avLst>
            <a:gd name="adj1" fmla="val 1252"/>
            <a:gd name="adj2" fmla="val 147451"/>
            <a:gd name="adj3" fmla="val 572877"/>
            <a:gd name="adj4" fmla="val 7674405"/>
            <a:gd name="adj5" fmla="val 146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24E3AA6-277E-4B9F-B718-BCDC8E4D925B}">
      <dsp:nvSpPr>
        <dsp:cNvPr id="0" name=""/>
        <dsp:cNvSpPr/>
      </dsp:nvSpPr>
      <dsp:spPr>
        <a:xfrm>
          <a:off x="288438" y="2183006"/>
          <a:ext cx="482677" cy="19194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r-HR" sz="1100" kern="1200" noProof="0" dirty="0" err="1">
              <a:solidFill>
                <a:schemeClr val="tx1"/>
              </a:solidFill>
              <a:latin typeface="Life L2" panose="02020602060305020304" pitchFamily="18" charset="-18"/>
            </a:rPr>
            <a:t>Payer</a:t>
          </a:r>
          <a:endParaRPr lang="en-GB" sz="1100" kern="1200" noProof="0" dirty="0">
            <a:solidFill>
              <a:schemeClr val="tx1"/>
            </a:solidFill>
          </a:endParaRPr>
        </a:p>
      </dsp:txBody>
      <dsp:txXfrm>
        <a:off x="294060" y="2188628"/>
        <a:ext cx="471433" cy="180700"/>
      </dsp:txXfrm>
    </dsp:sp>
    <dsp:sp modelId="{AC184D3D-1620-4E4D-A02A-9A91544DCB7F}">
      <dsp:nvSpPr>
        <dsp:cNvPr id="0" name=""/>
        <dsp:cNvSpPr/>
      </dsp:nvSpPr>
      <dsp:spPr>
        <a:xfrm>
          <a:off x="1200491" y="850992"/>
          <a:ext cx="1054795" cy="1497955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3825" tIns="123825" rIns="123825" bIns="123825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hr-HR" sz="1100" b="0" kern="1200" noProof="0" dirty="0">
              <a:solidFill>
                <a:schemeClr val="tx1"/>
              </a:solidFill>
              <a:latin typeface="Life L2" panose="02020602060305020304" pitchFamily="18" charset="-18"/>
            </a:rPr>
            <a:t> credit transfers </a:t>
          </a:r>
          <a:r>
            <a:rPr lang="en-GB" sz="1100" b="0" i="1" kern="1200" noProof="0" dirty="0">
              <a:solidFill>
                <a:schemeClr val="tx1"/>
              </a:solidFill>
              <a:latin typeface="+mn-lt"/>
            </a:rPr>
            <a:t>(</a:t>
          </a:r>
          <a:r>
            <a:rPr lang="hr-HR" sz="1100" b="0" i="1" kern="1200" noProof="0" dirty="0">
              <a:solidFill>
                <a:schemeClr val="tx1"/>
              </a:solidFill>
              <a:latin typeface="Life L2" panose="02020602060305020304" pitchFamily="18" charset="-18"/>
            </a:rPr>
            <a:t>incl. standing orders)</a:t>
          </a:r>
          <a:endParaRPr lang="en-GB" sz="1100" b="0" i="1" kern="1200" noProof="0" dirty="0">
            <a:solidFill>
              <a:schemeClr val="tx1"/>
            </a:solidFill>
          </a:endParaRPr>
        </a:p>
      </dsp:txBody>
      <dsp:txXfrm>
        <a:off x="1231385" y="1202877"/>
        <a:ext cx="993007" cy="1115176"/>
      </dsp:txXfrm>
    </dsp:sp>
    <dsp:sp modelId="{ED2CCF23-578D-403B-BE0F-57E0923DF337}">
      <dsp:nvSpPr>
        <dsp:cNvPr id="0" name=""/>
        <dsp:cNvSpPr/>
      </dsp:nvSpPr>
      <dsp:spPr>
        <a:xfrm>
          <a:off x="1396416" y="574204"/>
          <a:ext cx="1382751" cy="1382751"/>
        </a:xfrm>
        <a:prstGeom prst="circularArrow">
          <a:avLst>
            <a:gd name="adj1" fmla="val 1251"/>
            <a:gd name="adj2" fmla="val 147413"/>
            <a:gd name="adj3" fmla="val 21281645"/>
            <a:gd name="adj4" fmla="val 14180080"/>
            <a:gd name="adj5" fmla="val 146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E662136-F310-4A16-A098-16574621B7F9}">
      <dsp:nvSpPr>
        <dsp:cNvPr id="0" name=""/>
        <dsp:cNvSpPr/>
      </dsp:nvSpPr>
      <dsp:spPr>
        <a:xfrm>
          <a:off x="1328400" y="705757"/>
          <a:ext cx="773051" cy="34829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r-HR" sz="1100" kern="1200" noProof="0" dirty="0">
              <a:solidFill>
                <a:schemeClr val="tx1"/>
              </a:solidFill>
              <a:latin typeface="Life L2" panose="02020602060305020304" pitchFamily="18" charset="-18"/>
            </a:rPr>
            <a:t>Payment transaction</a:t>
          </a:r>
          <a:endParaRPr lang="en-GB" sz="1100" kern="1200" noProof="0" dirty="0">
            <a:solidFill>
              <a:schemeClr val="tx1"/>
            </a:solidFill>
          </a:endParaRPr>
        </a:p>
      </dsp:txBody>
      <dsp:txXfrm>
        <a:off x="1338601" y="715958"/>
        <a:ext cx="752649" cy="327889"/>
      </dsp:txXfrm>
    </dsp:sp>
    <dsp:sp modelId="{AA515448-886E-4209-8315-06E20BA7EFF9}">
      <dsp:nvSpPr>
        <dsp:cNvPr id="0" name=""/>
        <dsp:cNvSpPr/>
      </dsp:nvSpPr>
      <dsp:spPr>
        <a:xfrm>
          <a:off x="2315512" y="875563"/>
          <a:ext cx="1002791" cy="136610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3825" tIns="123825" rIns="123825" bIns="123825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hr-HR" sz="1100" kern="1200" noProof="0" dirty="0">
              <a:latin typeface="Life L2" panose="02020602060305020304" pitchFamily="18" charset="-18"/>
            </a:rPr>
            <a:t>paper-based orders</a:t>
          </a:r>
          <a:endParaRPr lang="en-GB" sz="1100" kern="1200" noProof="0" dirty="0"/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hr-HR" sz="1100" kern="1200" noProof="0" dirty="0">
              <a:latin typeface="Life L2" panose="02020602060305020304" pitchFamily="18" charset="-18"/>
            </a:rPr>
            <a:t>electronica-lly initiated orders</a:t>
          </a:r>
          <a:endParaRPr lang="en-GB" sz="1100" kern="1200" noProof="0" dirty="0"/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hr-HR" sz="1100" kern="1200" noProof="0" dirty="0">
            <a:latin typeface="Life L2" panose="02020602060305020304" pitchFamily="18" charset="-18"/>
          </a:endParaRPr>
        </a:p>
      </dsp:txBody>
      <dsp:txXfrm>
        <a:off x="2344883" y="904934"/>
        <a:ext cx="944049" cy="1014623"/>
      </dsp:txXfrm>
    </dsp:sp>
    <dsp:sp modelId="{A75A1B78-1295-4EF3-BBC7-E3AEA8FBD814}">
      <dsp:nvSpPr>
        <dsp:cNvPr id="0" name=""/>
        <dsp:cNvSpPr/>
      </dsp:nvSpPr>
      <dsp:spPr>
        <a:xfrm>
          <a:off x="2482154" y="1343904"/>
          <a:ext cx="1318084" cy="1318084"/>
        </a:xfrm>
        <a:prstGeom prst="leftCircularArrow">
          <a:avLst>
            <a:gd name="adj1" fmla="val 1313"/>
            <a:gd name="adj2" fmla="val 154858"/>
            <a:gd name="adj3" fmla="val 262433"/>
            <a:gd name="adj4" fmla="val 7356553"/>
            <a:gd name="adj5" fmla="val 1532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55343E2-1E61-44BF-A056-120AE8A70192}">
      <dsp:nvSpPr>
        <dsp:cNvPr id="0" name=""/>
        <dsp:cNvSpPr/>
      </dsp:nvSpPr>
      <dsp:spPr>
        <a:xfrm>
          <a:off x="2454117" y="2219658"/>
          <a:ext cx="684040" cy="32265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r-HR" sz="1100" b="0" kern="1200" noProof="0" dirty="0">
              <a:solidFill>
                <a:schemeClr val="tx1"/>
              </a:solidFill>
              <a:latin typeface="Life L2" panose="02020602060305020304" pitchFamily="18" charset="-18"/>
            </a:rPr>
            <a:t>Initiation channel</a:t>
          </a:r>
          <a:endParaRPr lang="en-GB" sz="1100" b="0" kern="1200" noProof="0" dirty="0">
            <a:solidFill>
              <a:schemeClr val="tx1"/>
            </a:solidFill>
          </a:endParaRPr>
        </a:p>
      </dsp:txBody>
      <dsp:txXfrm>
        <a:off x="2463567" y="2229108"/>
        <a:ext cx="665140" cy="303751"/>
      </dsp:txXfrm>
    </dsp:sp>
    <dsp:sp modelId="{50108E07-0A53-4BA5-B84D-123D081FAD83}">
      <dsp:nvSpPr>
        <dsp:cNvPr id="0" name=""/>
        <dsp:cNvSpPr/>
      </dsp:nvSpPr>
      <dsp:spPr>
        <a:xfrm>
          <a:off x="3377763" y="676152"/>
          <a:ext cx="1042137" cy="203121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3825" tIns="123825" rIns="123825" bIns="123825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hr-HR" sz="1100" kern="1200" noProof="0" dirty="0"/>
            <a:t>cash assets</a:t>
          </a:r>
          <a:endParaRPr lang="en-GB" sz="1100" kern="1200" noProof="0" dirty="0"/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hr-HR" sz="1100" kern="1200" noProof="0">
              <a:latin typeface="Life L2" panose="02020602060305020304" pitchFamily="18" charset="-18"/>
            </a:rPr>
            <a:t>payment account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hr-HR" sz="1100" kern="1200" noProof="0">
              <a:latin typeface="Life L2" panose="02020602060305020304" pitchFamily="18" charset="-18"/>
            </a:rPr>
            <a:t>payment card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hr-HR" sz="1100" kern="1200" noProof="0" dirty="0">
              <a:latin typeface="Life L2" panose="02020602060305020304" pitchFamily="18" charset="-18"/>
            </a:rPr>
            <a:t>e-money</a:t>
          </a:r>
        </a:p>
      </dsp:txBody>
      <dsp:txXfrm>
        <a:off x="3408286" y="1141936"/>
        <a:ext cx="981091" cy="1534910"/>
      </dsp:txXfrm>
    </dsp:sp>
    <dsp:sp modelId="{056839F7-358E-4304-8D54-3F354670CBD4}">
      <dsp:nvSpPr>
        <dsp:cNvPr id="0" name=""/>
        <dsp:cNvSpPr/>
      </dsp:nvSpPr>
      <dsp:spPr>
        <a:xfrm>
          <a:off x="3497530" y="569959"/>
          <a:ext cx="1521975" cy="1521975"/>
        </a:xfrm>
        <a:prstGeom prst="circularArrow">
          <a:avLst>
            <a:gd name="adj1" fmla="val 1137"/>
            <a:gd name="adj2" fmla="val 133586"/>
            <a:gd name="adj3" fmla="val 21463496"/>
            <a:gd name="adj4" fmla="val 14348104"/>
            <a:gd name="adj5" fmla="val 1326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21FE532-057C-4FBF-9857-45BCF54CD44D}">
      <dsp:nvSpPr>
        <dsp:cNvPr id="0" name=""/>
        <dsp:cNvSpPr/>
      </dsp:nvSpPr>
      <dsp:spPr>
        <a:xfrm>
          <a:off x="3564650" y="791640"/>
          <a:ext cx="649732" cy="33101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r-HR" sz="1100" kern="1200" noProof="0" dirty="0">
              <a:solidFill>
                <a:schemeClr val="tx1"/>
              </a:solidFill>
              <a:latin typeface="Life L2" panose="02020602060305020304" pitchFamily="18" charset="-18"/>
            </a:rPr>
            <a:t>Source of funds</a:t>
          </a:r>
          <a:endParaRPr lang="en-GB" sz="1100" kern="1200" noProof="0" dirty="0">
            <a:solidFill>
              <a:schemeClr val="tx1"/>
            </a:solidFill>
          </a:endParaRPr>
        </a:p>
      </dsp:txBody>
      <dsp:txXfrm>
        <a:off x="3574345" y="801335"/>
        <a:ext cx="630342" cy="311620"/>
      </dsp:txXfrm>
    </dsp:sp>
    <dsp:sp modelId="{EB1EF505-E704-4071-BD78-73EEC70679BC}">
      <dsp:nvSpPr>
        <dsp:cNvPr id="0" name=""/>
        <dsp:cNvSpPr/>
      </dsp:nvSpPr>
      <dsp:spPr>
        <a:xfrm>
          <a:off x="4523774" y="988366"/>
          <a:ext cx="1092165" cy="1534882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3825" tIns="123825" rIns="123825" bIns="123825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hr-HR" sz="1100" kern="1200" noProof="0" dirty="0">
              <a:latin typeface="Life L2" panose="02020602060305020304" pitchFamily="18" charset="-18"/>
            </a:rPr>
            <a:t> user of payment service </a:t>
          </a:r>
          <a:r>
            <a:rPr lang="en-GB" sz="1100" i="1" kern="1200" noProof="0" dirty="0"/>
            <a:t>(</a:t>
          </a:r>
          <a:r>
            <a:rPr lang="hr-HR" sz="1100" i="1" kern="1200" noProof="0" dirty="0">
              <a:latin typeface="Life L2" panose="02020602060305020304" pitchFamily="18" charset="-18"/>
            </a:rPr>
            <a:t>consumer</a:t>
          </a:r>
          <a:r>
            <a:rPr lang="en-GB" sz="1100" i="1" kern="1200" noProof="0" dirty="0"/>
            <a:t>, </a:t>
          </a:r>
          <a:r>
            <a:rPr lang="hr-HR" sz="1100" i="1" kern="1200" noProof="0" dirty="0">
              <a:latin typeface="Life L2" panose="02020602060305020304" pitchFamily="18" charset="-18"/>
            </a:rPr>
            <a:t>business</a:t>
          </a:r>
          <a:r>
            <a:rPr lang="hr-HR" sz="1100" i="1" kern="1200" noProof="0" dirty="0" err="1">
              <a:latin typeface="Life L2" panose="02020602060305020304" pitchFamily="18" charset="-18"/>
            </a:rPr>
            <a:t> entity</a:t>
          </a:r>
          <a:r>
            <a:rPr lang="en-GB" sz="1100" i="1" kern="1200" noProof="0" dirty="0"/>
            <a:t>, </a:t>
          </a:r>
          <a:r>
            <a:rPr lang="hr-HR" sz="1100" i="1" kern="1200" noProof="0" dirty="0">
              <a:latin typeface="Life L2" panose="02020602060305020304" pitchFamily="18" charset="-18"/>
            </a:rPr>
            <a:t>credit institution</a:t>
          </a:r>
          <a:r>
            <a:rPr lang="en-GB" sz="1100" i="1" kern="1200" noProof="0" dirty="0"/>
            <a:t>) </a:t>
          </a:r>
          <a:endParaRPr lang="en-GB" sz="1100" i="1" kern="1200" noProof="0" dirty="0">
            <a:latin typeface="+mn-lt"/>
          </a:endParaRPr>
        </a:p>
      </dsp:txBody>
      <dsp:txXfrm>
        <a:off x="4555762" y="1020354"/>
        <a:ext cx="1028189" cy="1142002"/>
      </dsp:txXfrm>
    </dsp:sp>
    <dsp:sp modelId="{BCF265A9-595E-42C9-A9EC-F5BF5AC9FEA7}">
      <dsp:nvSpPr>
        <dsp:cNvPr id="0" name=""/>
        <dsp:cNvSpPr/>
      </dsp:nvSpPr>
      <dsp:spPr>
        <a:xfrm>
          <a:off x="4770093" y="2496260"/>
          <a:ext cx="482677" cy="19194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r-HR" sz="1100" kern="1200" noProof="0" dirty="0">
              <a:solidFill>
                <a:schemeClr val="tx1"/>
              </a:solidFill>
              <a:latin typeface="Life L2" panose="02020602060305020304" pitchFamily="18" charset="-18"/>
            </a:rPr>
            <a:t>Payee</a:t>
          </a:r>
          <a:endParaRPr lang="en-GB" sz="1100" kern="1200" noProof="0" dirty="0">
            <a:solidFill>
              <a:schemeClr val="tx1"/>
            </a:solidFill>
            <a:latin typeface="+mn-lt"/>
          </a:endParaRPr>
        </a:p>
      </dsp:txBody>
      <dsp:txXfrm>
        <a:off x="4775715" y="2501882"/>
        <a:ext cx="471433" cy="18070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Process4">
  <dgm:title val=""/>
  <dgm:desc val=""/>
  <dgm:catLst>
    <dgm:cat type="process" pri="4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tSp" refType="w"/>
      <dgm:constr type="h" for="ch" forName="tSp" refType="h" fact="0.15"/>
      <dgm:constr type="l" for="ch" forName="tSp"/>
      <dgm:constr type="t" for="ch" forName="tSp"/>
      <dgm:constr type="w" for="ch" forName="bSp" refType="w"/>
      <dgm:constr type="h" for="ch" forName="bSp" refType="h" fact="0.15"/>
      <dgm:constr type="l" for="ch" forName="bSp"/>
      <dgm:constr type="t" for="ch" forName="bSp" refType="h" fact="0.85"/>
      <dgm:constr type="w" for="ch" forName="process" refType="w"/>
      <dgm:constr type="h" for="ch" forName="process" refType="h" fact="0.7"/>
      <dgm:constr type="l" for="ch" forName="process"/>
      <dgm:constr type="t" for="ch" forName="process" refType="h" fact="0.15"/>
    </dgm:constrLst>
    <dgm:ruleLst/>
    <dgm:layoutNode name="tSp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bSp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process">
      <dgm:choose name="Name1">
        <dgm:if name="Name2" func="var" arg="dir" op="equ" val="norm">
          <dgm:alg type="lin">
            <dgm:param type="linDir" val="fromL"/>
          </dgm:alg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osite1" refType="w"/>
        <dgm:constr type="w" for="ch" forName="composite2" refType="w" refFor="ch" refForName="composite1" op="equ"/>
        <dgm:constr type="h" for="ch" forName="composite1" refType="h"/>
        <dgm:constr type="h" for="ch" forName="composite2" refType="h" refFor="ch" refForName="composite1" op="equ"/>
        <dgm:constr type="primFontSz" for="des" forName="parentNode1" val="65"/>
        <dgm:constr type="primFontSz" for="des" forName="parentNode2" refType="primFontSz" refFor="des" refForName="parentNode1" op="equ"/>
        <dgm:constr type="secFontSz" for="des" forName="childNode1tx" val="65"/>
        <dgm:constr type="secFontSz" for="des" forName="childNode2tx" refType="secFontSz" refFor="des" refForName="childNode1tx" op="equ"/>
        <dgm:constr type="w" for="des" ptType="sibTrans" refType="w" refFor="ch" refForName="composite1" op="equ" fact="0.05"/>
      </dgm:constrLst>
      <dgm:ruleLst/>
      <dgm:forEach name="Name4" axis="ch" ptType="node" step="2">
        <dgm:layoutNode name="composite1">
          <dgm:alg type="composite">
            <dgm:param type="ar" val="0.943"/>
          </dgm:alg>
          <dgm:shape xmlns:r="http://schemas.openxmlformats.org/officeDocument/2006/relationships" r:blip="">
            <dgm:adjLst/>
          </dgm:shape>
          <dgm:presOf/>
          <dgm:choose name="Name5">
            <dgm:if name="Name6" func="var" arg="dir" op="equ" val="norm">
              <dgm:constrLst>
                <dgm:constr type="h" refType="w" fact="1.06"/>
                <dgm:constr type="w" for="ch" forName="dummyNode1" refType="w"/>
                <dgm:constr type="h" for="ch" forName="dummyNode1" refType="h"/>
                <dgm:constr type="t" for="ch" forName="dummyNode1"/>
                <dgm:constr type="l" for="ch" forName="dummyNode1"/>
                <dgm:constr type="w" for="ch" forName="childNode1" refType="w" fact="0.9"/>
                <dgm:constr type="h" for="ch" forName="childNode1" refType="h" fact="0.7"/>
                <dgm:constr type="t" for="ch" forName="childNode1" refType="h" fact="0.15"/>
                <dgm:constr type="l" for="ch" forName="childNode1"/>
                <dgm:constr type="w" for="ch" forName="childNode1tx" refType="w" fact="0.9"/>
                <dgm:constr type="h" for="ch" forName="childNode1tx" refType="h" fact="0.55"/>
                <dgm:constr type="t" for="ch" forName="childNode1tx" refType="h" fact="0.15"/>
                <dgm:constr type="l" for="ch" forName="childNode1tx"/>
                <dgm:constr type="w" for="ch" forName="parentNode1" refType="w" fact="0.8"/>
                <dgm:constr type="h" for="ch" forName="parentNode1" refType="h" fact="0.3"/>
                <dgm:constr type="t" for="ch" forName="parentNode1" refType="h" fact="0.7"/>
                <dgm:constr type="l" for="ch" forName="parentNode1" refType="w" fact="0.2"/>
                <dgm:constr type="w" for="ch" forName="connSite1" refType="w" fact="0.01"/>
                <dgm:constr type="h" for="ch" forName="connSite1" refType="h" fact="0.01"/>
                <dgm:constr type="t" for="ch" forName="connSite1"/>
                <dgm:constr type="l" for="ch" forName="connSite1" refType="w" fact="0.35"/>
              </dgm:constrLst>
            </dgm:if>
            <dgm:else name="Name7">
              <dgm:constrLst>
                <dgm:constr type="h" refType="w" fact="1.06"/>
                <dgm:constr type="w" for="ch" forName="dummyNode1" refType="w"/>
                <dgm:constr type="h" for="ch" forName="dummyNode1" refType="h"/>
                <dgm:constr type="t" for="ch" forName="dummyNode1"/>
                <dgm:constr type="l" for="ch" forName="dummyNode1"/>
                <dgm:constr type="w" for="ch" forName="childNode1" refType="w" fact="0.9"/>
                <dgm:constr type="h" for="ch" forName="childNode1" refType="h" fact="0.7"/>
                <dgm:constr type="t" for="ch" forName="childNode1" refType="h" fact="0.15"/>
                <dgm:constr type="l" for="ch" forName="childNode1" refType="w" fact="0.1"/>
                <dgm:constr type="w" for="ch" forName="childNode1tx" refType="w" fact="0.9"/>
                <dgm:constr type="h" for="ch" forName="childNode1tx" refType="h" fact="0.55"/>
                <dgm:constr type="t" for="ch" forName="childNode1tx" refType="h" fact="0.15"/>
                <dgm:constr type="l" for="ch" forName="childNode1tx" refType="w" fact="0.1"/>
                <dgm:constr type="w" for="ch" forName="parentNode1" refType="w" fact="0.8"/>
                <dgm:constr type="h" for="ch" forName="parentNode1" refType="h" fact="0.3"/>
                <dgm:constr type="t" for="ch" forName="parentNode1" refType="h" fact="0.7"/>
                <dgm:constr type="l" for="ch" forName="parentNode1"/>
                <dgm:constr type="w" for="ch" forName="connSite1" refType="w" fact="0.01"/>
                <dgm:constr type="h" for="ch" forName="connSite1" refType="h" fact="0.01"/>
                <dgm:constr type="t" for="ch" forName="connSite1"/>
                <dgm:constr type="l" for="ch" forName="connSite1" refType="w" fact="0.65"/>
              </dgm:constrLst>
            </dgm:else>
          </dgm:choose>
          <dgm:ruleLst/>
          <dgm:layoutNode name="dummyNode1">
            <dgm:alg type="sp"/>
            <dgm:shape xmlns:r="http://schemas.openxmlformats.org/officeDocument/2006/relationships" type="rect" r:blip="" hideGeom="1">
              <dgm:adjLst/>
            </dgm:shape>
            <dgm:presOf/>
            <dgm:constrLst/>
            <dgm:ruleLst/>
          </dgm:layoutNode>
          <dgm:layoutNode name="childNode1" styleLbl="bgAcc1">
            <dgm:varLst>
              <dgm:bulletEnabled val="1"/>
            </dgm:varLst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" ptType="node"/>
            <dgm:constrLst/>
            <dgm:ruleLst/>
          </dgm:layoutNode>
          <dgm:layoutNode name="childNode1tx" styleLbl="bgAcc1">
            <dgm:varLst>
              <dgm:bulletEnabled val="1"/>
            </dgm:varLst>
            <dgm:alg type="tx">
              <dgm:param type="stBulletLvl" val="1"/>
            </dgm:alg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 axis="des" ptType="node"/>
            <dgm:constrLst>
              <dgm:constr type="secFontSz" val="65"/>
              <dgm:constr type="primFontSz" refType="secFontSz"/>
              <dgm:constr type="tMarg" refType="secFontSz" fact="0.15"/>
              <dgm:constr type="bMarg" refType="secFontSz" fact="0.15"/>
              <dgm:constr type="lMarg" refType="secFontSz" fact="0.15"/>
              <dgm:constr type="rMarg" refType="secFontSz" fact="0.15"/>
            </dgm:constrLst>
            <dgm:ruleLst>
              <dgm:rule type="secFontSz" val="5" fact="NaN" max="NaN"/>
            </dgm:ruleLst>
          </dgm:layoutNode>
          <dgm:layoutNode name="parentNode1" styleLbl="node1">
            <dgm:varLst>
              <dgm:chMax val="1"/>
              <dgm:bulletEnabled val="1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1"/>
              <dgm:constr type="bMarg" refType="primFontSz" fact="0.1"/>
              <dgm:constr type="lMarg" refType="primFontSz" fact="0.15"/>
              <dgm:constr type="rMarg" refType="primFontSz" fact="0.15"/>
            </dgm:constrLst>
            <dgm:ruleLst>
              <dgm:rule type="primFontSz" val="5" fact="NaN" max="NaN"/>
            </dgm:ruleLst>
          </dgm:layoutNode>
          <dgm:layoutNode name="connSite1" moveWith="childNode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layoutNode>
        <dgm:forEach name="Name8" axis="followSib" ptType="sibTrans" cnt="1">
          <dgm:layoutNode name="Name9">
            <dgm:alg type="conn">
              <dgm:param type="connRout" val="curve"/>
              <dgm:param type="srcNode" val="parentNode1"/>
              <dgm:param type="dstNode" val="connSite2"/>
              <dgm:param type="begPts" val="bCtr"/>
              <dgm:param type="endPts" val="bCtr"/>
            </dgm:alg>
            <dgm:shape xmlns:r="http://schemas.openxmlformats.org/officeDocument/2006/relationships" type="conn" r:blip="" zOrderOff="-2">
              <dgm:adjLst/>
            </dgm:shape>
            <dgm:presOf axis="self"/>
            <dgm:choose name="Name10">
              <dgm:if name="Name11" func="var" arg="dir" op="equ" val="norm">
                <dgm:constrLst>
                  <dgm:constr type="h" refType="w" fact="0.35"/>
                  <dgm:constr type="wArH" refType="h"/>
                  <dgm:constr type="hArH" refType="h"/>
                  <dgm:constr type="connDist"/>
                  <dgm:constr type="diam" refType="connDist" fact="-1.15"/>
                  <dgm:constr type="begPad"/>
                  <dgm:constr type="endPad"/>
                </dgm:constrLst>
              </dgm:if>
              <dgm:else name="Name12">
                <dgm:constrLst>
                  <dgm:constr type="h" refType="w" fact="0.35"/>
                  <dgm:constr type="wArH" refType="h"/>
                  <dgm:constr type="hArH" refType="h"/>
                  <dgm:constr type="connDist"/>
                  <dgm:constr type="diam" refType="connDist" fact="1.15"/>
                  <dgm:constr type="begPad"/>
                  <dgm:constr type="endPad"/>
                </dgm:constrLst>
              </dgm:else>
            </dgm:choose>
            <dgm:ruleLst/>
          </dgm:layoutNode>
        </dgm:forEach>
        <dgm:forEach name="Name13" axis="followSib" ptType="node" cnt="1">
          <dgm:layoutNode name="composite2">
            <dgm:alg type="composite">
              <dgm:param type="ar" val="0.943"/>
            </dgm:alg>
            <dgm:shape xmlns:r="http://schemas.openxmlformats.org/officeDocument/2006/relationships" r:blip="">
              <dgm:adjLst/>
            </dgm:shape>
            <dgm:presOf/>
            <dgm:choose name="Name14">
              <dgm:if name="Name15" func="var" arg="dir" op="equ" val="norm">
                <dgm:constrLst>
                  <dgm:constr type="h" refType="w" fact="1.06"/>
                  <dgm:constr type="w" for="ch" forName="dummyNode2" refType="w"/>
                  <dgm:constr type="h" for="ch" forName="dummyNode2" refType="h"/>
                  <dgm:constr type="t" for="ch" forName="dummyNode2"/>
                  <dgm:constr type="l" for="ch" forName="dummyNode2"/>
                  <dgm:constr type="w" for="ch" forName="childNode2" refType="w" fact="0.9"/>
                  <dgm:constr type="h" for="ch" forName="childNode2" refType="h" fact="0.7"/>
                  <dgm:constr type="t" for="ch" forName="childNode2" refType="h" fact="0.15"/>
                  <dgm:constr type="l" for="ch" forName="childNode2"/>
                  <dgm:constr type="w" for="ch" forName="childNode2tx" refType="w" fact="0.9"/>
                  <dgm:constr type="h" for="ch" forName="childNode2tx" refType="h" fact="0.55"/>
                  <dgm:constr type="t" for="ch" forName="childNode2tx" refType="h" fact="0.3"/>
                  <dgm:constr type="l" for="ch" forName="childNode2tx"/>
                  <dgm:constr type="w" for="ch" forName="parentNode2" refType="w" fact="0.8"/>
                  <dgm:constr type="h" for="ch" forName="parentNode2" refType="h" fact="0.3"/>
                  <dgm:constr type="t" for="ch" forName="parentNode2"/>
                  <dgm:constr type="l" for="ch" forName="parentNode2" refType="w" fact="0.2"/>
                  <dgm:constr type="w" for="ch" forName="connSite2" refType="w" fact="0.01"/>
                  <dgm:constr type="h" for="ch" forName="connSite2" refType="h" fact="0.01"/>
                  <dgm:constr type="t" for="ch" forName="connSite2" refType="h" fact="0.99"/>
                  <dgm:constr type="l" for="ch" forName="connSite2" refType="w" fact="0.25"/>
                </dgm:constrLst>
              </dgm:if>
              <dgm:else name="Name16">
                <dgm:constrLst>
                  <dgm:constr type="h" refType="w" fact="1.06"/>
                  <dgm:constr type="w" for="ch" forName="dummyNode2" refType="w"/>
                  <dgm:constr type="h" for="ch" forName="dummyNode2" refType="h"/>
                  <dgm:constr type="t" for="ch" forName="dummyNode2"/>
                  <dgm:constr type="l" for="ch" forName="dummyNode2"/>
                  <dgm:constr type="w" for="ch" forName="childNode2" refType="w" fact="0.9"/>
                  <dgm:constr type="h" for="ch" forName="childNode2" refType="h" fact="0.7"/>
                  <dgm:constr type="t" for="ch" forName="childNode2" refType="h" fact="0.15"/>
                  <dgm:constr type="l" for="ch" forName="childNode2" refType="w" fact="0.1"/>
                  <dgm:constr type="w" for="ch" forName="childNode2tx" refType="w" fact="0.9"/>
                  <dgm:constr type="h" for="ch" forName="childNode2tx" refType="h" fact="0.55"/>
                  <dgm:constr type="t" for="ch" forName="childNode2tx" refType="h" fact="0.3"/>
                  <dgm:constr type="l" for="ch" forName="childNode2tx" refType="w" fact="0.1"/>
                  <dgm:constr type="w" for="ch" forName="parentNode2" refType="w" fact="0.8"/>
                  <dgm:constr type="h" for="ch" forName="parentNode2" refType="h" fact="0.3"/>
                  <dgm:constr type="t" for="ch" forName="parentNode2"/>
                  <dgm:constr type="l" for="ch" forName="parentNode2"/>
                  <dgm:constr type="w" for="ch" forName="connSite2" refType="w" fact="0.01"/>
                  <dgm:constr type="h" for="ch" forName="connSite2" refType="h" fact="0.01"/>
                  <dgm:constr type="t" for="ch" forName="connSite2" refType="h" fact="0.99"/>
                  <dgm:constr type="l" for="ch" forName="connSite2" refType="w" fact="0.85"/>
                </dgm:constrLst>
              </dgm:else>
            </dgm:choose>
            <dgm:ruleLst/>
            <dgm:layoutNode name="dummyNode2">
              <dgm:alg type="sp"/>
              <dgm:shape xmlns:r="http://schemas.openxmlformats.org/officeDocument/2006/relationships" type="rect" r:blip="" hideGeom="1">
                <dgm:adjLst/>
              </dgm:shape>
              <dgm:presOf/>
              <dgm:constrLst/>
              <dgm:ruleLst/>
            </dgm:layoutNode>
            <dgm:layoutNode name="childNode2" styleLbl="bgAcc1">
              <dgm:varLst>
                <dgm:bulletEnabled val="1"/>
              </dgm:varLst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des" ptType="node"/>
              <dgm:constrLst/>
              <dgm:ruleLst/>
            </dgm:layoutNode>
            <dgm:layoutNode name="childNode2tx" styleLbl="bgAcc1">
              <dgm:varLst>
                <dgm:bulletEnabled val="1"/>
              </dgm:varLst>
              <dgm:alg type="tx">
                <dgm:param type="stBulletLvl" val="1"/>
              </dgm:alg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des" ptType="node"/>
              <dgm:constrLst>
                <dgm:constr type="secFontSz" val="65"/>
                <dgm:constr type="primFontSz" refType="secFontSz"/>
                <dgm:constr type="tMarg" refType="secFontSz" fact="0.15"/>
                <dgm:constr type="bMarg" refType="secFontSz" fact="0.15"/>
                <dgm:constr type="lMarg" refType="secFontSz" fact="0.15"/>
                <dgm:constr type="rMarg" refType="secFontSz" fact="0.15"/>
              </dgm:constrLst>
              <dgm:ruleLst>
                <dgm:rule type="secFontSz" val="5" fact="NaN" max="NaN"/>
              </dgm:ruleLst>
            </dgm:layoutNode>
            <dgm:layoutNode name="parentNode2" styleLbl="node1">
              <dgm:varLst>
                <dgm:chMax val="0"/>
                <dgm:bulletEnabled val="1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connSite2" moveWith="childNode2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layoutNode>
          <dgm:forEach name="Name17" axis="followSib" ptType="sibTrans" cnt="1">
            <dgm:layoutNode name="Name18">
              <dgm:alg type="conn">
                <dgm:param type="connRout" val="curve"/>
                <dgm:param type="srcNode" val="parentNode2"/>
                <dgm:param type="dstNode" val="connSite1"/>
                <dgm:param type="begPts" val="tCtr"/>
                <dgm:param type="endPts" val="tCtr"/>
              </dgm:alg>
              <dgm:shape xmlns:r="http://schemas.openxmlformats.org/officeDocument/2006/relationships" type="conn" r:blip="" zOrderOff="-2">
                <dgm:adjLst/>
              </dgm:shape>
              <dgm:presOf axis="self"/>
              <dgm:choose name="Name19">
                <dgm:if name="Name20" func="var" arg="dir" op="equ" val="norm">
                  <dgm:constrLst>
                    <dgm:constr type="h" refType="w" fact="0.35"/>
                    <dgm:constr type="wArH" refType="h"/>
                    <dgm:constr type="hArH" refType="h"/>
                    <dgm:constr type="connDist"/>
                    <dgm:constr type="diam" refType="connDist" fact="1.15"/>
                    <dgm:constr type="begPad"/>
                    <dgm:constr type="endPad"/>
                  </dgm:constrLst>
                </dgm:if>
                <dgm:else name="Name21">
                  <dgm:constrLst>
                    <dgm:constr type="h" refType="w" fact="0.35"/>
                    <dgm:constr type="wArH" refType="h"/>
                    <dgm:constr type="hArH" refType="h"/>
                    <dgm:constr type="connDist"/>
                    <dgm:constr type="diam" refType="connDist" fact="-1.15"/>
                    <dgm:constr type="begPad"/>
                    <dgm:constr type="endPad"/>
                  </dgm:constrLst>
                </dgm:else>
              </dgm:choose>
              <dgm:ruleLst/>
            </dgm:layoutNode>
          </dgm:forEach>
        </dgm:forEach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3</xdr:row>
      <xdr:rowOff>4761</xdr:rowOff>
    </xdr:from>
    <xdr:to>
      <xdr:col>15</xdr:col>
      <xdr:colOff>574725</xdr:colOff>
      <xdr:row>20</xdr:row>
      <xdr:rowOff>133349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491067</xdr:colOff>
      <xdr:row>2</xdr:row>
      <xdr:rowOff>115360</xdr:rowOff>
    </xdr:from>
    <xdr:to>
      <xdr:col>25</xdr:col>
      <xdr:colOff>370467</xdr:colOff>
      <xdr:row>20</xdr:row>
      <xdr:rowOff>78593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27</xdr:row>
      <xdr:rowOff>42862</xdr:rowOff>
    </xdr:from>
    <xdr:to>
      <xdr:col>15</xdr:col>
      <xdr:colOff>422325</xdr:colOff>
      <xdr:row>45</xdr:row>
      <xdr:rowOff>8212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514350</xdr:colOff>
      <xdr:row>27</xdr:row>
      <xdr:rowOff>71437</xdr:rowOff>
    </xdr:from>
    <xdr:to>
      <xdr:col>25</xdr:col>
      <xdr:colOff>393750</xdr:colOff>
      <xdr:row>45</xdr:row>
      <xdr:rowOff>36787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714372</xdr:colOff>
      <xdr:row>4</xdr:row>
      <xdr:rowOff>269874</xdr:rowOff>
    </xdr:from>
    <xdr:to>
      <xdr:col>20</xdr:col>
      <xdr:colOff>127000</xdr:colOff>
      <xdr:row>15</xdr:row>
      <xdr:rowOff>15875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9F0C51F4-8C96-448C-933C-A85813009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23813</xdr:colOff>
      <xdr:row>23</xdr:row>
      <xdr:rowOff>73025</xdr:rowOff>
    </xdr:from>
    <xdr:to>
      <xdr:col>5</xdr:col>
      <xdr:colOff>603251</xdr:colOff>
      <xdr:row>40</xdr:row>
      <xdr:rowOff>117475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9C6DC2F-3532-4BFA-B5B2-24754C289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31749</xdr:colOff>
      <xdr:row>23</xdr:row>
      <xdr:rowOff>17462</xdr:rowOff>
    </xdr:from>
    <xdr:to>
      <xdr:col>20</xdr:col>
      <xdr:colOff>349249</xdr:colOff>
      <xdr:row>40</xdr:row>
      <xdr:rowOff>61912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9C433FD9-0A10-4BE9-B990-C0F265671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1186961</xdr:colOff>
      <xdr:row>23</xdr:row>
      <xdr:rowOff>65331</xdr:rowOff>
    </xdr:from>
    <xdr:to>
      <xdr:col>11</xdr:col>
      <xdr:colOff>368789</xdr:colOff>
      <xdr:row>40</xdr:row>
      <xdr:rowOff>109781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85242887-20B2-42BC-980D-E0C789319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536574</xdr:colOff>
      <xdr:row>4</xdr:row>
      <xdr:rowOff>199158</xdr:rowOff>
    </xdr:from>
    <xdr:to>
      <xdr:col>19</xdr:col>
      <xdr:colOff>57150</xdr:colOff>
      <xdr:row>17</xdr:row>
      <xdr:rowOff>51955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49D5436-EA27-4787-A586-240A4BB11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461814</xdr:colOff>
      <xdr:row>4</xdr:row>
      <xdr:rowOff>181262</xdr:rowOff>
    </xdr:from>
    <xdr:to>
      <xdr:col>18</xdr:col>
      <xdr:colOff>138546</xdr:colOff>
      <xdr:row>17</xdr:row>
      <xdr:rowOff>95250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24EB3B7-BB42-4AFE-8571-E7BCDFF24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198438</xdr:colOff>
      <xdr:row>3</xdr:row>
      <xdr:rowOff>144462</xdr:rowOff>
    </xdr:from>
    <xdr:to>
      <xdr:col>13</xdr:col>
      <xdr:colOff>381000</xdr:colOff>
      <xdr:row>17</xdr:row>
      <xdr:rowOff>117475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D23AA422-1F79-4EBF-BD4B-CF8C81D22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319332</xdr:colOff>
      <xdr:row>4</xdr:row>
      <xdr:rowOff>41274</xdr:rowOff>
    </xdr:from>
    <xdr:to>
      <xdr:col>15</xdr:col>
      <xdr:colOff>263770</xdr:colOff>
      <xdr:row>20</xdr:row>
      <xdr:rowOff>53974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E40D569E-6EC6-4A1B-8E1F-BC5B49701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166687</xdr:colOff>
      <xdr:row>4</xdr:row>
      <xdr:rowOff>56696</xdr:rowOff>
    </xdr:from>
    <xdr:to>
      <xdr:col>14</xdr:col>
      <xdr:colOff>182562</xdr:colOff>
      <xdr:row>18</xdr:row>
      <xdr:rowOff>125413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261937</xdr:colOff>
      <xdr:row>4</xdr:row>
      <xdr:rowOff>17463</xdr:rowOff>
    </xdr:from>
    <xdr:to>
      <xdr:col>14</xdr:col>
      <xdr:colOff>492125</xdr:colOff>
      <xdr:row>20</xdr:row>
      <xdr:rowOff>77788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96577034-FE58-4EBA-8918-9F6CC77F3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515937</xdr:colOff>
      <xdr:row>1</xdr:row>
      <xdr:rowOff>104777</xdr:rowOff>
    </xdr:from>
    <xdr:to>
      <xdr:col>10</xdr:col>
      <xdr:colOff>904874</xdr:colOff>
      <xdr:row>18</xdr:row>
      <xdr:rowOff>125414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1525698-F91D-499C-94DF-982632124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873124</xdr:colOff>
      <xdr:row>2</xdr:row>
      <xdr:rowOff>164041</xdr:rowOff>
    </xdr:from>
    <xdr:to>
      <xdr:col>11</xdr:col>
      <xdr:colOff>391582</xdr:colOff>
      <xdr:row>17</xdr:row>
      <xdr:rowOff>100542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A0FDD50-775A-4135-92DD-FBC5B743E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1501140</xdr:colOff>
      <xdr:row>21</xdr:row>
      <xdr:rowOff>38100</xdr:rowOff>
    </xdr:to>
    <xdr:graphicFrame macro="">
      <xdr:nvGraphicFramePr>
        <xdr:cNvPr id="5" name="Dijagram 17">
          <a:extLst>
            <a:ext uri="{FF2B5EF4-FFF2-40B4-BE49-F238E27FC236}">
              <a16:creationId xmlns:a16="http://schemas.microsoft.com/office/drawing/2014/main" id="{B093CF4B-4296-4E61-8B77-C591ECC3A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288191</xdr:colOff>
      <xdr:row>3</xdr:row>
      <xdr:rowOff>49823</xdr:rowOff>
    </xdr:from>
    <xdr:to>
      <xdr:col>6</xdr:col>
      <xdr:colOff>830384</xdr:colOff>
      <xdr:row>17</xdr:row>
      <xdr:rowOff>68385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B0A9E6D5-9EA9-47CF-81CC-C606BA6AC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372340</xdr:colOff>
      <xdr:row>5</xdr:row>
      <xdr:rowOff>104775</xdr:rowOff>
    </xdr:from>
    <xdr:to>
      <xdr:col>18</xdr:col>
      <xdr:colOff>51953</xdr:colOff>
      <xdr:row>21</xdr:row>
      <xdr:rowOff>85725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1AD8F8E-FA60-4CCF-9451-B5C813DE4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326048</xdr:colOff>
      <xdr:row>3</xdr:row>
      <xdr:rowOff>134084</xdr:rowOff>
    </xdr:from>
    <xdr:to>
      <xdr:col>20</xdr:col>
      <xdr:colOff>14654</xdr:colOff>
      <xdr:row>20</xdr:row>
      <xdr:rowOff>151668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B152CC1-F1F9-421D-8817-B56DE4767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121660</xdr:colOff>
      <xdr:row>11</xdr:row>
      <xdr:rowOff>95251</xdr:rowOff>
    </xdr:from>
    <xdr:to>
      <xdr:col>17</xdr:col>
      <xdr:colOff>407410</xdr:colOff>
      <xdr:row>30</xdr:row>
      <xdr:rowOff>123825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B30198AB-86E1-49BF-9B77-29D92E213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311726</xdr:colOff>
      <xdr:row>12</xdr:row>
      <xdr:rowOff>51954</xdr:rowOff>
    </xdr:from>
    <xdr:to>
      <xdr:col>8</xdr:col>
      <xdr:colOff>86590</xdr:colOff>
      <xdr:row>31</xdr:row>
      <xdr:rowOff>25111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489D11A-CBE0-4E3F-9166-483301A2A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33193</xdr:colOff>
      <xdr:row>10</xdr:row>
      <xdr:rowOff>126422</xdr:rowOff>
    </xdr:from>
    <xdr:to>
      <xdr:col>7</xdr:col>
      <xdr:colOff>223693</xdr:colOff>
      <xdr:row>29</xdr:row>
      <xdr:rowOff>72736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942F7B3-8E05-49FD-94DC-CD15DE383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1065068</xdr:colOff>
      <xdr:row>10</xdr:row>
      <xdr:rowOff>128588</xdr:rowOff>
    </xdr:from>
    <xdr:to>
      <xdr:col>14</xdr:col>
      <xdr:colOff>295130</xdr:colOff>
      <xdr:row>29</xdr:row>
      <xdr:rowOff>79231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15F77B16-59AE-4F9B-BFE5-B4E123DC1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785089</xdr:colOff>
      <xdr:row>4</xdr:row>
      <xdr:rowOff>329044</xdr:rowOff>
    </xdr:from>
    <xdr:to>
      <xdr:col>19</xdr:col>
      <xdr:colOff>467591</xdr:colOff>
      <xdr:row>18</xdr:row>
      <xdr:rowOff>173180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A1802893-FC59-4C8D-8438-01B20E4C1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547253</xdr:colOff>
      <xdr:row>4</xdr:row>
      <xdr:rowOff>346363</xdr:rowOff>
    </xdr:from>
    <xdr:to>
      <xdr:col>18</xdr:col>
      <xdr:colOff>321541</xdr:colOff>
      <xdr:row>19</xdr:row>
      <xdr:rowOff>77931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8D94C9C-7506-4F5D-AAB5-7A2EA18D2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568326</xdr:colOff>
      <xdr:row>4</xdr:row>
      <xdr:rowOff>269874</xdr:rowOff>
    </xdr:from>
    <xdr:to>
      <xdr:col>18</xdr:col>
      <xdr:colOff>230188</xdr:colOff>
      <xdr:row>17</xdr:row>
      <xdr:rowOff>79375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40756E7-4D5C-4521-9738-462C672B5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75EB-4F4D-48FA-A4E2-1E121F3CEE20}">
  <dimension ref="B1:L32"/>
  <sheetViews>
    <sheetView showGridLines="0" tabSelected="1" zoomScale="130" zoomScaleNormal="130" workbookViewId="0">
      <selection activeCell="B30" sqref="B30:F30"/>
    </sheetView>
  </sheetViews>
  <sheetFormatPr defaultColWidth="9.33203125" defaultRowHeight="12.95" customHeight="1" x14ac:dyDescent="0.2"/>
  <cols>
    <col min="1" max="1" width="2.83203125" style="148" customWidth="1"/>
    <col min="2" max="2" width="67.6640625" style="148" customWidth="1"/>
    <col min="3" max="3" width="26.33203125" style="148" customWidth="1"/>
    <col min="4" max="4" width="22.1640625" style="148" customWidth="1"/>
    <col min="5" max="5" width="30.33203125" style="148" customWidth="1"/>
    <col min="6" max="6" width="24.5" style="148" customWidth="1"/>
    <col min="7" max="7" width="15.33203125" style="148" customWidth="1"/>
    <col min="8" max="8" width="23.1640625" style="148" customWidth="1"/>
    <col min="9" max="9" width="33.1640625" style="148" customWidth="1"/>
    <col min="10" max="10" width="27.83203125" style="148" customWidth="1"/>
    <col min="11" max="11" width="21" style="148" customWidth="1"/>
    <col min="12" max="12" width="15.5" style="148" customWidth="1"/>
    <col min="13" max="16384" width="9.33203125" style="148"/>
  </cols>
  <sheetData>
    <row r="1" spans="2:12" ht="12.95" customHeight="1" x14ac:dyDescent="0.2">
      <c r="B1" s="212"/>
      <c r="C1" s="212"/>
      <c r="D1" s="212"/>
      <c r="E1" s="212"/>
      <c r="F1" s="212"/>
    </row>
    <row r="2" spans="2:12" ht="13.5" x14ac:dyDescent="0.25">
      <c r="B2" s="213" t="s">
        <v>4</v>
      </c>
      <c r="C2" s="213"/>
      <c r="D2" s="213"/>
      <c r="E2" s="213"/>
      <c r="F2" s="213"/>
      <c r="H2" s="212"/>
      <c r="I2" s="212"/>
      <c r="J2" s="212"/>
      <c r="K2" s="212"/>
      <c r="L2" s="212"/>
    </row>
    <row r="3" spans="2:12" ht="13.5" x14ac:dyDescent="0.25">
      <c r="B3" s="149"/>
      <c r="C3" s="149"/>
      <c r="D3" s="149"/>
      <c r="E3" s="149"/>
      <c r="F3" s="149"/>
    </row>
    <row r="4" spans="2:12" ht="13.5" x14ac:dyDescent="0.2">
      <c r="B4" s="150" t="s">
        <v>5</v>
      </c>
      <c r="C4" s="151" t="s">
        <v>6</v>
      </c>
      <c r="D4" s="152" t="s">
        <v>1</v>
      </c>
      <c r="E4" s="151" t="s">
        <v>7</v>
      </c>
      <c r="F4" s="152" t="s">
        <v>1</v>
      </c>
    </row>
    <row r="5" spans="2:12" ht="12" x14ac:dyDescent="0.2">
      <c r="B5" s="148" t="s">
        <v>8</v>
      </c>
      <c r="C5" s="153" t="s">
        <v>0</v>
      </c>
      <c r="D5" s="153" t="s">
        <v>0</v>
      </c>
      <c r="E5" s="153" t="s">
        <v>0</v>
      </c>
      <c r="F5" s="153" t="s">
        <v>0</v>
      </c>
      <c r="H5" s="154"/>
      <c r="I5" s="153"/>
      <c r="J5" s="153"/>
      <c r="K5" s="153"/>
      <c r="L5" s="153"/>
    </row>
    <row r="6" spans="2:12" ht="13.5" x14ac:dyDescent="0.2">
      <c r="B6" s="148" t="s">
        <v>9</v>
      </c>
      <c r="C6" s="155">
        <v>404639138</v>
      </c>
      <c r="D6" s="156">
        <v>0.87309999999999999</v>
      </c>
      <c r="E6" s="155">
        <v>496485690117.71997</v>
      </c>
      <c r="F6" s="156">
        <v>0.97119999999999995</v>
      </c>
      <c r="H6" s="157"/>
      <c r="I6" s="158"/>
      <c r="J6" s="153"/>
      <c r="K6" s="153"/>
      <c r="L6" s="158"/>
    </row>
    <row r="7" spans="2:12" ht="13.5" x14ac:dyDescent="0.2">
      <c r="B7" s="148" t="s">
        <v>10</v>
      </c>
      <c r="C7" s="155">
        <v>27310965</v>
      </c>
      <c r="D7" s="159">
        <v>5.8900000000000001E-2</v>
      </c>
      <c r="E7" s="155">
        <v>11835255384.760002</v>
      </c>
      <c r="F7" s="156">
        <f>E7/E11</f>
        <v>2.3153523698324727E-2</v>
      </c>
      <c r="H7" s="153"/>
      <c r="I7" s="153"/>
      <c r="J7" s="153"/>
      <c r="K7" s="153"/>
      <c r="L7" s="158"/>
    </row>
    <row r="8" spans="2:12" ht="13.5" x14ac:dyDescent="0.2">
      <c r="B8" s="148" t="s">
        <v>11</v>
      </c>
      <c r="C8" s="155">
        <v>10355816</v>
      </c>
      <c r="D8" s="156">
        <v>2.23E-2</v>
      </c>
      <c r="E8" s="155">
        <v>587303573</v>
      </c>
      <c r="F8" s="156">
        <f>E8/E11</f>
        <v>1.148952578841376E-3</v>
      </c>
      <c r="H8" s="153"/>
      <c r="I8" s="158"/>
      <c r="J8" s="158"/>
      <c r="K8" s="153"/>
      <c r="L8" s="158"/>
    </row>
    <row r="9" spans="2:12" ht="13.5" x14ac:dyDescent="0.2">
      <c r="B9" s="148" t="s">
        <v>13</v>
      </c>
      <c r="C9" s="155">
        <v>21110715</v>
      </c>
      <c r="D9" s="156">
        <v>4.5600000000000002E-2</v>
      </c>
      <c r="E9" s="155">
        <v>2255722480</v>
      </c>
      <c r="F9" s="156">
        <f>E9/E11</f>
        <v>4.4129105963168795E-3</v>
      </c>
      <c r="H9" s="153"/>
      <c r="I9" s="158"/>
      <c r="J9" s="158"/>
      <c r="K9" s="153"/>
      <c r="L9" s="158"/>
    </row>
    <row r="10" spans="2:12" ht="13.5" x14ac:dyDescent="0.2">
      <c r="B10" s="148" t="s">
        <v>12</v>
      </c>
      <c r="C10" s="160">
        <v>877</v>
      </c>
      <c r="D10" s="161">
        <v>1E-4</v>
      </c>
      <c r="E10" s="160">
        <v>356560</v>
      </c>
      <c r="F10" s="161">
        <v>1E-4</v>
      </c>
      <c r="H10" s="153"/>
      <c r="I10" s="158"/>
      <c r="J10" s="158"/>
      <c r="K10" s="153"/>
      <c r="L10" s="158"/>
    </row>
    <row r="11" spans="2:12" ht="13.5" x14ac:dyDescent="0.25">
      <c r="B11" s="162" t="s">
        <v>14</v>
      </c>
      <c r="C11" s="163">
        <f>SUM(C6:C10)</f>
        <v>463417511</v>
      </c>
      <c r="D11" s="164">
        <v>1</v>
      </c>
      <c r="E11" s="163">
        <f>SUM(E6:E10)</f>
        <v>511164328115.47998</v>
      </c>
      <c r="F11" s="165">
        <v>1</v>
      </c>
      <c r="H11" s="153"/>
      <c r="I11" s="153"/>
      <c r="J11" s="158"/>
      <c r="K11" s="153"/>
      <c r="L11" s="158"/>
    </row>
    <row r="12" spans="2:12" ht="12" x14ac:dyDescent="0.2">
      <c r="B12" s="148" t="s">
        <v>15</v>
      </c>
      <c r="C12" s="153"/>
      <c r="D12" s="153"/>
      <c r="E12" s="153"/>
      <c r="F12" s="153"/>
      <c r="I12" s="153"/>
      <c r="J12" s="153"/>
      <c r="K12" s="153"/>
      <c r="L12" s="153"/>
    </row>
    <row r="13" spans="2:12" ht="13.5" x14ac:dyDescent="0.2">
      <c r="B13" s="148" t="s">
        <v>16</v>
      </c>
      <c r="C13" s="155">
        <v>6835910</v>
      </c>
      <c r="D13" s="156">
        <f>C13/C17</f>
        <v>0.32119945235618125</v>
      </c>
      <c r="E13" s="155">
        <v>70884169233.490021</v>
      </c>
      <c r="F13" s="156">
        <v>0.49930000000000002</v>
      </c>
      <c r="H13" s="158"/>
      <c r="I13" s="158"/>
      <c r="J13" s="158"/>
      <c r="K13" s="153"/>
      <c r="L13" s="158"/>
    </row>
    <row r="14" spans="2:12" ht="13.5" x14ac:dyDescent="0.2">
      <c r="B14" s="148" t="s">
        <v>17</v>
      </c>
      <c r="C14" s="155">
        <v>14260774</v>
      </c>
      <c r="D14" s="156">
        <f>C14/C17</f>
        <v>0.67007213362599394</v>
      </c>
      <c r="E14" s="155">
        <v>71031870257</v>
      </c>
      <c r="F14" s="156">
        <f>E14/E17</f>
        <v>0.50030517698675103</v>
      </c>
      <c r="H14" s="158"/>
      <c r="I14" s="158"/>
      <c r="J14" s="158"/>
      <c r="K14" s="153"/>
      <c r="L14" s="158"/>
    </row>
    <row r="15" spans="2:12" ht="13.5" x14ac:dyDescent="0.2">
      <c r="B15" s="148" t="s">
        <v>18</v>
      </c>
      <c r="C15" s="160">
        <v>74577</v>
      </c>
      <c r="D15" s="156">
        <f>C15/C17</f>
        <v>3.5041554903980491E-3</v>
      </c>
      <c r="E15" s="160">
        <v>25172875</v>
      </c>
      <c r="F15" s="156">
        <v>1E-4</v>
      </c>
      <c r="I15" s="153"/>
      <c r="J15" s="158"/>
      <c r="K15" s="153"/>
      <c r="L15" s="158"/>
    </row>
    <row r="16" spans="2:12" ht="13.5" x14ac:dyDescent="0.2">
      <c r="B16" s="148" t="s">
        <v>19</v>
      </c>
      <c r="C16" s="160">
        <v>111185</v>
      </c>
      <c r="D16" s="156">
        <f>C16/C17</f>
        <v>5.2242585274267818E-3</v>
      </c>
      <c r="E16" s="160">
        <v>35871871</v>
      </c>
      <c r="F16" s="161">
        <f>E16/E17</f>
        <v>2.5265958371316127E-4</v>
      </c>
      <c r="H16" s="166"/>
      <c r="I16" s="153"/>
      <c r="J16" s="158"/>
      <c r="K16" s="153"/>
      <c r="L16" s="158"/>
    </row>
    <row r="17" spans="2:12" ht="13.5" x14ac:dyDescent="0.25">
      <c r="B17" s="162" t="s">
        <v>20</v>
      </c>
      <c r="C17" s="167">
        <f>SUM(C13:C16)</f>
        <v>21282446</v>
      </c>
      <c r="D17" s="165">
        <v>1</v>
      </c>
      <c r="E17" s="167">
        <f>SUM(E13:E16)</f>
        <v>141977084236.49002</v>
      </c>
      <c r="F17" s="165">
        <v>1</v>
      </c>
      <c r="H17" s="153"/>
      <c r="I17" s="153"/>
      <c r="J17" s="158"/>
      <c r="K17" s="153"/>
      <c r="L17" s="158"/>
    </row>
    <row r="18" spans="2:12" ht="13.5" x14ac:dyDescent="0.25">
      <c r="B18" s="168" t="s">
        <v>21</v>
      </c>
      <c r="C18" s="169">
        <f>C11+C17</f>
        <v>484699957</v>
      </c>
      <c r="D18" s="169"/>
      <c r="E18" s="169">
        <f>E11+E17</f>
        <v>653141412351.96997</v>
      </c>
      <c r="F18" s="169" t="s">
        <v>0</v>
      </c>
      <c r="I18" s="153"/>
      <c r="J18" s="153"/>
      <c r="K18" s="153"/>
      <c r="L18" s="153"/>
    </row>
    <row r="19" spans="2:12" ht="24.6" customHeight="1" x14ac:dyDescent="0.2">
      <c r="B19" s="215" t="s">
        <v>172</v>
      </c>
      <c r="C19" s="215"/>
      <c r="D19" s="215"/>
      <c r="E19" s="215"/>
      <c r="F19" s="215"/>
      <c r="H19" s="158"/>
      <c r="I19" s="158"/>
      <c r="J19" s="153"/>
      <c r="K19" s="153"/>
      <c r="L19" s="153"/>
    </row>
    <row r="20" spans="2:12" ht="12" x14ac:dyDescent="0.2">
      <c r="B20" s="212" t="s">
        <v>23</v>
      </c>
      <c r="C20" s="212"/>
      <c r="D20" s="212"/>
      <c r="E20" s="212"/>
      <c r="F20" s="212"/>
      <c r="I20" s="153"/>
      <c r="J20" s="153"/>
      <c r="K20" s="153"/>
      <c r="L20" s="153"/>
    </row>
    <row r="21" spans="2:12" ht="12.95" customHeight="1" x14ac:dyDescent="0.2">
      <c r="C21" s="153"/>
      <c r="D21" s="153"/>
    </row>
    <row r="22" spans="2:12" ht="13.5" x14ac:dyDescent="0.2">
      <c r="B22" s="214"/>
      <c r="C22" s="214"/>
      <c r="D22" s="214"/>
      <c r="E22" s="214"/>
      <c r="F22" s="214"/>
    </row>
    <row r="23" spans="2:12" ht="13.5" x14ac:dyDescent="0.2">
      <c r="B23" s="211"/>
      <c r="C23" s="211"/>
      <c r="D23" s="211"/>
      <c r="E23" s="211"/>
      <c r="F23" s="211"/>
    </row>
    <row r="24" spans="2:12" ht="13.5" x14ac:dyDescent="0.2">
      <c r="B24" s="217"/>
      <c r="C24" s="217"/>
      <c r="D24" s="217"/>
      <c r="E24" s="217"/>
      <c r="F24" s="217"/>
      <c r="I24" s="158"/>
      <c r="J24" s="158"/>
    </row>
    <row r="25" spans="2:12" ht="12" x14ac:dyDescent="0.2">
      <c r="B25" s="216"/>
      <c r="C25" s="216"/>
      <c r="D25" s="216"/>
      <c r="E25" s="216"/>
      <c r="F25" s="216"/>
      <c r="I25" s="158"/>
      <c r="J25" s="158"/>
    </row>
    <row r="26" spans="2:12" ht="12" x14ac:dyDescent="0.2">
      <c r="B26" s="216"/>
      <c r="C26" s="216"/>
      <c r="D26" s="216"/>
      <c r="E26" s="216"/>
      <c r="F26" s="216"/>
      <c r="I26" s="158"/>
      <c r="J26" s="158"/>
    </row>
    <row r="27" spans="2:12" ht="12" x14ac:dyDescent="0.2">
      <c r="B27" s="216"/>
      <c r="C27" s="216"/>
      <c r="D27" s="216"/>
      <c r="E27" s="216"/>
      <c r="F27" s="216"/>
    </row>
    <row r="28" spans="2:12" ht="12" x14ac:dyDescent="0.2">
      <c r="B28" s="216"/>
      <c r="C28" s="216"/>
      <c r="D28" s="216"/>
      <c r="E28" s="216"/>
      <c r="F28" s="216"/>
    </row>
    <row r="29" spans="2:12" ht="12" x14ac:dyDescent="0.2">
      <c r="B29" s="216"/>
      <c r="C29" s="216"/>
      <c r="D29" s="216"/>
      <c r="E29" s="216"/>
      <c r="F29" s="216"/>
    </row>
    <row r="30" spans="2:12" ht="12" x14ac:dyDescent="0.2">
      <c r="B30" s="216"/>
      <c r="C30" s="216"/>
      <c r="D30" s="216"/>
      <c r="E30" s="216"/>
      <c r="F30" s="216"/>
    </row>
    <row r="31" spans="2:12" ht="12" x14ac:dyDescent="0.2">
      <c r="B31" s="216"/>
      <c r="C31" s="216"/>
      <c r="D31" s="216"/>
      <c r="E31" s="216"/>
      <c r="F31" s="216"/>
    </row>
    <row r="32" spans="2:12" ht="12" x14ac:dyDescent="0.2">
      <c r="B32" s="216"/>
      <c r="C32" s="216"/>
      <c r="D32" s="216"/>
      <c r="E32" s="216"/>
      <c r="F32" s="216"/>
    </row>
  </sheetData>
  <mergeCells count="16">
    <mergeCell ref="B30:F30"/>
    <mergeCell ref="B31:F31"/>
    <mergeCell ref="B32:F32"/>
    <mergeCell ref="B24:F24"/>
    <mergeCell ref="B25:F25"/>
    <mergeCell ref="B26:F26"/>
    <mergeCell ref="B27:F27"/>
    <mergeCell ref="B28:F28"/>
    <mergeCell ref="B29:F29"/>
    <mergeCell ref="B23:F23"/>
    <mergeCell ref="B1:F1"/>
    <mergeCell ref="B2:F2"/>
    <mergeCell ref="H2:L2"/>
    <mergeCell ref="B20:F20"/>
    <mergeCell ref="B22:F22"/>
    <mergeCell ref="B19:F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9AFA-C67F-45DC-8094-EAE0B55C9B8A}">
  <dimension ref="A2:AW53"/>
  <sheetViews>
    <sheetView showGridLines="0" zoomScale="120" zoomScaleNormal="120" workbookViewId="0">
      <selection activeCell="B2" sqref="B2"/>
    </sheetView>
  </sheetViews>
  <sheetFormatPr defaultColWidth="9.33203125" defaultRowHeight="11.25" x14ac:dyDescent="0.2"/>
  <cols>
    <col min="1" max="1" width="3.6640625" style="58" customWidth="1"/>
    <col min="2" max="2" width="16.33203125" style="58" customWidth="1"/>
    <col min="3" max="4" width="27.1640625" style="58" customWidth="1"/>
    <col min="5" max="5" width="22" style="58" customWidth="1"/>
    <col min="6" max="6" width="12.6640625" style="58" customWidth="1"/>
    <col min="7" max="7" width="9.1640625" style="58" customWidth="1"/>
    <col min="8" max="8" width="11.5" style="58" customWidth="1"/>
    <col min="9" max="9" width="11.6640625" style="58" customWidth="1"/>
    <col min="10" max="10" width="12" style="58" customWidth="1"/>
    <col min="11" max="11" width="13.6640625" style="58" customWidth="1"/>
    <col min="12" max="16384" width="9.33203125" style="58"/>
  </cols>
  <sheetData>
    <row r="2" spans="2:7" ht="17.25" x14ac:dyDescent="0.2">
      <c r="B2" s="56" t="s">
        <v>100</v>
      </c>
      <c r="C2" s="57"/>
      <c r="D2" s="57"/>
      <c r="E2" s="57"/>
      <c r="F2" s="57"/>
      <c r="G2" s="57"/>
    </row>
    <row r="4" spans="2:7" ht="14.1" customHeight="1" x14ac:dyDescent="0.2">
      <c r="B4" s="221" t="s">
        <v>37</v>
      </c>
      <c r="C4" s="219" t="s">
        <v>101</v>
      </c>
      <c r="D4" s="219"/>
    </row>
    <row r="5" spans="2:7" ht="27.75" customHeight="1" x14ac:dyDescent="0.2">
      <c r="B5" s="222"/>
      <c r="C5" s="193" t="s">
        <v>102</v>
      </c>
      <c r="D5" s="193" t="s">
        <v>103</v>
      </c>
    </row>
    <row r="6" spans="2:7" ht="14.25" customHeight="1" x14ac:dyDescent="0.2">
      <c r="B6" s="204" t="s">
        <v>41</v>
      </c>
      <c r="C6" s="85">
        <v>1593014</v>
      </c>
      <c r="D6" s="85">
        <v>9594495</v>
      </c>
      <c r="E6" s="60"/>
    </row>
    <row r="7" spans="2:7" ht="14.25" customHeight="1" x14ac:dyDescent="0.2">
      <c r="B7" s="204" t="s">
        <v>42</v>
      </c>
      <c r="C7" s="85">
        <v>1540140</v>
      </c>
      <c r="D7" s="85">
        <v>9399719</v>
      </c>
      <c r="E7" s="60"/>
    </row>
    <row r="8" spans="2:7" ht="14.25" customHeight="1" x14ac:dyDescent="0.2">
      <c r="B8" s="204" t="s">
        <v>43</v>
      </c>
      <c r="C8" s="85">
        <v>1683715</v>
      </c>
      <c r="D8" s="85">
        <v>10520224</v>
      </c>
      <c r="E8" s="60"/>
    </row>
    <row r="9" spans="2:7" ht="14.25" customHeight="1" x14ac:dyDescent="0.2">
      <c r="B9" s="204" t="s">
        <v>44</v>
      </c>
      <c r="C9" s="85">
        <v>1527566</v>
      </c>
      <c r="D9" s="85">
        <v>9896229</v>
      </c>
      <c r="E9" s="60"/>
    </row>
    <row r="10" spans="2:7" ht="14.25" customHeight="1" x14ac:dyDescent="0.2">
      <c r="B10" s="204" t="s">
        <v>45</v>
      </c>
      <c r="C10" s="85">
        <v>1590966</v>
      </c>
      <c r="D10" s="85">
        <v>10638225</v>
      </c>
      <c r="E10" s="86"/>
    </row>
    <row r="11" spans="2:7" ht="14.25" customHeight="1" x14ac:dyDescent="0.2">
      <c r="B11" s="204" t="s">
        <v>46</v>
      </c>
      <c r="C11" s="85">
        <v>1586551</v>
      </c>
      <c r="D11" s="85">
        <v>10583305</v>
      </c>
      <c r="E11" s="60"/>
    </row>
    <row r="12" spans="2:7" ht="14.25" customHeight="1" x14ac:dyDescent="0.2">
      <c r="B12" s="204" t="s">
        <v>47</v>
      </c>
      <c r="C12" s="85">
        <v>1495475</v>
      </c>
      <c r="D12" s="85">
        <v>10355073</v>
      </c>
      <c r="E12" s="60"/>
    </row>
    <row r="13" spans="2:7" ht="14.25" customHeight="1" x14ac:dyDescent="0.2">
      <c r="B13" s="204" t="s">
        <v>48</v>
      </c>
      <c r="C13" s="85">
        <v>1438303</v>
      </c>
      <c r="D13" s="85">
        <v>10180768</v>
      </c>
      <c r="E13" s="60"/>
    </row>
    <row r="14" spans="2:7" ht="14.25" customHeight="1" x14ac:dyDescent="0.2">
      <c r="B14" s="204" t="s">
        <v>49</v>
      </c>
      <c r="C14" s="85">
        <v>1503233</v>
      </c>
      <c r="D14" s="85">
        <v>10812607</v>
      </c>
      <c r="E14" s="60"/>
    </row>
    <row r="15" spans="2:7" ht="14.25" customHeight="1" x14ac:dyDescent="0.2">
      <c r="B15" s="204" t="s">
        <v>50</v>
      </c>
      <c r="C15" s="85">
        <v>1438813</v>
      </c>
      <c r="D15" s="85">
        <v>10856065</v>
      </c>
      <c r="E15" s="60"/>
    </row>
    <row r="16" spans="2:7" ht="14.25" customHeight="1" x14ac:dyDescent="0.2">
      <c r="B16" s="204" t="s">
        <v>51</v>
      </c>
      <c r="C16" s="85">
        <v>1386186</v>
      </c>
      <c r="D16" s="85">
        <v>10746343</v>
      </c>
      <c r="E16" s="60"/>
    </row>
    <row r="17" spans="1:49" ht="14.25" customHeight="1" x14ac:dyDescent="0.2">
      <c r="B17" s="204" t="s">
        <v>52</v>
      </c>
      <c r="C17" s="85">
        <v>1526799</v>
      </c>
      <c r="D17" s="85">
        <v>11705648</v>
      </c>
      <c r="E17" s="60"/>
    </row>
    <row r="18" spans="1:49" ht="14.25" customHeight="1" x14ac:dyDescent="0.2">
      <c r="B18" s="205" t="s">
        <v>53</v>
      </c>
      <c r="C18" s="85">
        <v>1288994</v>
      </c>
      <c r="D18" s="85">
        <v>10734100</v>
      </c>
    </row>
    <row r="19" spans="1:49" ht="14.25" customHeight="1" x14ac:dyDescent="0.2">
      <c r="B19" s="204" t="s">
        <v>54</v>
      </c>
      <c r="C19" s="85">
        <v>1309008</v>
      </c>
      <c r="D19" s="85">
        <v>10940175</v>
      </c>
    </row>
    <row r="20" spans="1:49" ht="14.25" customHeight="1" x14ac:dyDescent="0.2">
      <c r="B20" s="204" t="s">
        <v>56</v>
      </c>
      <c r="C20" s="85">
        <v>1414279</v>
      </c>
      <c r="D20" s="85">
        <v>12014342</v>
      </c>
    </row>
    <row r="21" spans="1:49" ht="14.25" customHeight="1" x14ac:dyDescent="0.2">
      <c r="B21" s="204" t="s">
        <v>57</v>
      </c>
      <c r="C21" s="85">
        <v>1275684</v>
      </c>
      <c r="D21" s="85">
        <v>11200732</v>
      </c>
    </row>
    <row r="22" spans="1:49" ht="14.25" customHeight="1" x14ac:dyDescent="0.2">
      <c r="B22" s="204" t="s">
        <v>58</v>
      </c>
      <c r="C22" s="85">
        <v>1357434</v>
      </c>
      <c r="D22" s="85">
        <v>12211669</v>
      </c>
    </row>
    <row r="23" spans="1:49" ht="14.25" customHeight="1" x14ac:dyDescent="0.2">
      <c r="B23" s="204" t="s">
        <v>59</v>
      </c>
      <c r="C23" s="85">
        <v>1324782</v>
      </c>
      <c r="D23" s="85">
        <v>11916727</v>
      </c>
    </row>
    <row r="24" spans="1:49" ht="14.25" customHeight="1" x14ac:dyDescent="0.2">
      <c r="B24" s="204" t="s">
        <v>60</v>
      </c>
      <c r="C24" s="85">
        <v>1299282</v>
      </c>
      <c r="D24" s="85">
        <v>11892044</v>
      </c>
    </row>
    <row r="25" spans="1:49" ht="14.25" customHeight="1" x14ac:dyDescent="0.2">
      <c r="B25" s="204" t="s">
        <v>61</v>
      </c>
      <c r="C25" s="85">
        <v>1202714</v>
      </c>
      <c r="D25" s="85">
        <v>11378476</v>
      </c>
    </row>
    <row r="26" spans="1:49" ht="14.25" customHeight="1" x14ac:dyDescent="0.2">
      <c r="B26" s="204" t="s">
        <v>62</v>
      </c>
      <c r="C26" s="85">
        <v>1238479</v>
      </c>
      <c r="D26" s="85">
        <v>11872180</v>
      </c>
    </row>
    <row r="27" spans="1:49" ht="14.25" customHeight="1" x14ac:dyDescent="0.2">
      <c r="B27" s="204" t="s">
        <v>63</v>
      </c>
      <c r="C27" s="85">
        <v>1268871</v>
      </c>
      <c r="D27" s="85">
        <v>12580185</v>
      </c>
    </row>
    <row r="28" spans="1:49" ht="14.25" customHeight="1" x14ac:dyDescent="0.2">
      <c r="B28" s="204" t="s">
        <v>64</v>
      </c>
      <c r="C28" s="85">
        <v>1208074</v>
      </c>
      <c r="D28" s="85">
        <v>12485653</v>
      </c>
    </row>
    <row r="29" spans="1:49" s="89" customFormat="1" ht="14.25" customHeight="1" x14ac:dyDescent="0.2">
      <c r="A29" s="88"/>
      <c r="B29" s="204" t="s">
        <v>65</v>
      </c>
      <c r="C29" s="183">
        <v>1212115</v>
      </c>
      <c r="D29" s="183">
        <v>12568756</v>
      </c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</row>
    <row r="30" spans="1:49" s="88" customFormat="1" ht="14.25" customHeight="1" x14ac:dyDescent="0.2">
      <c r="B30" s="205" t="s">
        <v>55</v>
      </c>
      <c r="C30" s="183">
        <v>1170199</v>
      </c>
      <c r="D30" s="183">
        <v>12844498</v>
      </c>
    </row>
    <row r="31" spans="1:49" s="88" customFormat="1" ht="14.25" customHeight="1" x14ac:dyDescent="0.2">
      <c r="B31" s="204" t="s">
        <v>66</v>
      </c>
      <c r="C31" s="183">
        <v>1082428</v>
      </c>
      <c r="D31" s="183">
        <v>12472303</v>
      </c>
    </row>
    <row r="32" spans="1:49" s="88" customFormat="1" ht="14.25" customHeight="1" x14ac:dyDescent="0.2">
      <c r="B32" s="204" t="s">
        <v>67</v>
      </c>
      <c r="C32" s="183">
        <v>1050097</v>
      </c>
      <c r="D32" s="183">
        <v>12935524</v>
      </c>
    </row>
    <row r="33" spans="2:8" s="88" customFormat="1" ht="14.25" customHeight="1" x14ac:dyDescent="0.2">
      <c r="B33" s="204" t="s">
        <v>68</v>
      </c>
      <c r="C33" s="183">
        <v>1081875</v>
      </c>
      <c r="D33" s="183">
        <v>13360430</v>
      </c>
    </row>
    <row r="34" spans="2:8" s="88" customFormat="1" ht="14.25" customHeight="1" x14ac:dyDescent="0.2">
      <c r="B34" s="204" t="s">
        <v>69</v>
      </c>
      <c r="C34" s="183">
        <v>1046585</v>
      </c>
      <c r="D34" s="183">
        <v>13783530</v>
      </c>
    </row>
    <row r="35" spans="2:8" s="88" customFormat="1" ht="14.25" customHeight="1" x14ac:dyDescent="0.2">
      <c r="B35" s="204" t="s">
        <v>70</v>
      </c>
      <c r="C35" s="183">
        <v>973297</v>
      </c>
      <c r="D35" s="183">
        <v>13414346</v>
      </c>
    </row>
    <row r="36" spans="2:8" s="88" customFormat="1" ht="14.25" customHeight="1" x14ac:dyDescent="0.2">
      <c r="B36" s="204" t="s">
        <v>71</v>
      </c>
      <c r="C36" s="183">
        <v>1011024</v>
      </c>
      <c r="D36" s="183">
        <v>13937131</v>
      </c>
    </row>
    <row r="37" spans="2:8" s="88" customFormat="1" ht="14.25" customHeight="1" x14ac:dyDescent="0.2">
      <c r="B37" s="204" t="s">
        <v>72</v>
      </c>
      <c r="C37" s="183">
        <v>877632</v>
      </c>
      <c r="D37" s="183">
        <v>12722335</v>
      </c>
    </row>
    <row r="38" spans="2:8" s="88" customFormat="1" ht="14.25" customHeight="1" x14ac:dyDescent="0.2">
      <c r="B38" s="204" t="s">
        <v>73</v>
      </c>
      <c r="C38" s="183">
        <v>966275</v>
      </c>
      <c r="D38" s="183">
        <v>13902413</v>
      </c>
    </row>
    <row r="39" spans="2:8" s="88" customFormat="1" ht="14.25" customHeight="1" x14ac:dyDescent="0.2">
      <c r="B39" s="204" t="s">
        <v>74</v>
      </c>
      <c r="C39" s="183">
        <v>953837</v>
      </c>
      <c r="D39" s="183">
        <v>14310795</v>
      </c>
    </row>
    <row r="40" spans="2:8" s="88" customFormat="1" ht="14.25" customHeight="1" x14ac:dyDescent="0.2">
      <c r="B40" s="204" t="s">
        <v>75</v>
      </c>
      <c r="C40" s="183">
        <v>899866</v>
      </c>
      <c r="D40" s="183">
        <v>13840879</v>
      </c>
    </row>
    <row r="41" spans="2:8" s="88" customFormat="1" ht="14.25" customHeight="1" x14ac:dyDescent="0.2">
      <c r="B41" s="206" t="s">
        <v>76</v>
      </c>
      <c r="C41" s="87">
        <v>957916</v>
      </c>
      <c r="D41" s="87">
        <v>14496123</v>
      </c>
    </row>
    <row r="42" spans="2:8" ht="15" customHeight="1" x14ac:dyDescent="0.2">
      <c r="B42" s="58" t="s">
        <v>104</v>
      </c>
      <c r="C42" s="66"/>
      <c r="D42" s="66"/>
    </row>
    <row r="43" spans="2:8" x14ac:dyDescent="0.2">
      <c r="B43" s="58" t="s">
        <v>23</v>
      </c>
    </row>
    <row r="45" spans="2:8" ht="17.25" x14ac:dyDescent="0.2">
      <c r="C45" s="56"/>
      <c r="D45" s="57"/>
      <c r="E45" s="57"/>
      <c r="F45" s="57"/>
      <c r="G45" s="57"/>
      <c r="H45" s="57"/>
    </row>
    <row r="48" spans="2:8" x14ac:dyDescent="0.2">
      <c r="D48" s="60"/>
      <c r="E48" s="60"/>
    </row>
    <row r="49" spans="4:9" ht="17.25" x14ac:dyDescent="0.2">
      <c r="D49" s="69"/>
      <c r="E49" s="66"/>
      <c r="F49" s="66"/>
      <c r="G49" s="66"/>
      <c r="H49" s="66"/>
      <c r="I49" s="66"/>
    </row>
    <row r="50" spans="4:9" x14ac:dyDescent="0.2">
      <c r="D50" s="71"/>
      <c r="E50" s="71"/>
    </row>
    <row r="53" spans="4:9" ht="17.25" x14ac:dyDescent="0.2">
      <c r="H53" s="73"/>
      <c r="I53" s="73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B7A5C-A509-494B-ADE6-E4FD8F2A6446}">
  <dimension ref="A2:AW53"/>
  <sheetViews>
    <sheetView showGridLines="0" zoomScale="130" zoomScaleNormal="130" workbookViewId="0">
      <selection activeCell="O27" sqref="O27"/>
    </sheetView>
  </sheetViews>
  <sheetFormatPr defaultColWidth="9.33203125" defaultRowHeight="11.25" x14ac:dyDescent="0.2"/>
  <cols>
    <col min="1" max="1" width="3.6640625" style="1" customWidth="1"/>
    <col min="2" max="2" width="16.33203125" style="1" customWidth="1"/>
    <col min="3" max="3" width="24.83203125" style="1" customWidth="1"/>
    <col min="4" max="4" width="22" style="1" customWidth="1"/>
    <col min="5" max="5" width="9.83203125" style="1" customWidth="1"/>
    <col min="6" max="6" width="12.6640625" style="1" customWidth="1"/>
    <col min="7" max="7" width="9.1640625" style="1" customWidth="1"/>
    <col min="8" max="8" width="11.5" style="1" customWidth="1"/>
    <col min="9" max="9" width="11.6640625" style="1" customWidth="1"/>
    <col min="10" max="10" width="12" style="1" customWidth="1"/>
    <col min="11" max="11" width="13.6640625" style="1" customWidth="1"/>
    <col min="12" max="16384" width="9.33203125" style="1"/>
  </cols>
  <sheetData>
    <row r="2" spans="2:7" ht="17.25" x14ac:dyDescent="0.3">
      <c r="B2" s="78" t="s">
        <v>105</v>
      </c>
      <c r="C2" s="29"/>
      <c r="D2" s="29"/>
      <c r="E2" s="29"/>
      <c r="F2" s="29"/>
      <c r="G2" s="29"/>
    </row>
    <row r="4" spans="2:7" ht="14.1" customHeight="1" x14ac:dyDescent="0.2">
      <c r="B4" s="221" t="s">
        <v>37</v>
      </c>
      <c r="C4" s="219" t="s">
        <v>101</v>
      </c>
      <c r="D4" s="219"/>
    </row>
    <row r="5" spans="2:7" ht="27" customHeight="1" x14ac:dyDescent="0.2">
      <c r="B5" s="222"/>
      <c r="C5" s="11" t="s">
        <v>106</v>
      </c>
      <c r="D5" s="59" t="s">
        <v>107</v>
      </c>
    </row>
    <row r="6" spans="2:7" ht="13.5" customHeight="1" x14ac:dyDescent="0.2">
      <c r="B6" s="200" t="s">
        <v>41</v>
      </c>
      <c r="C6" s="79">
        <v>268636572.3007499</v>
      </c>
      <c r="D6" s="79">
        <v>988049411.24162185</v>
      </c>
      <c r="E6" s="7"/>
    </row>
    <row r="7" spans="2:7" ht="13.5" customHeight="1" x14ac:dyDescent="0.2">
      <c r="B7" s="200" t="s">
        <v>42</v>
      </c>
      <c r="C7" s="79">
        <v>291409406.59632355</v>
      </c>
      <c r="D7" s="79">
        <v>1038594903.4441568</v>
      </c>
      <c r="E7" s="7"/>
    </row>
    <row r="8" spans="2:7" ht="13.5" customHeight="1" x14ac:dyDescent="0.2">
      <c r="B8" s="200" t="s">
        <v>43</v>
      </c>
      <c r="C8" s="79">
        <v>372267616.69652927</v>
      </c>
      <c r="D8" s="79">
        <v>1230645431.6809342</v>
      </c>
      <c r="E8" s="7"/>
    </row>
    <row r="9" spans="2:7" ht="13.5" customHeight="1" x14ac:dyDescent="0.2">
      <c r="B9" s="200" t="s">
        <v>44</v>
      </c>
      <c r="C9" s="79">
        <v>266592292.91923815</v>
      </c>
      <c r="D9" s="79">
        <v>1115862776.4284291</v>
      </c>
      <c r="E9" s="7"/>
    </row>
    <row r="10" spans="2:7" ht="13.5" customHeight="1" x14ac:dyDescent="0.2">
      <c r="B10" s="200" t="s">
        <v>45</v>
      </c>
      <c r="C10" s="79">
        <v>288112676.62087727</v>
      </c>
      <c r="D10" s="79">
        <v>1195676617.6919503</v>
      </c>
      <c r="E10" s="13"/>
    </row>
    <row r="11" spans="2:7" ht="13.5" customHeight="1" x14ac:dyDescent="0.2">
      <c r="B11" s="200" t="s">
        <v>46</v>
      </c>
      <c r="C11" s="79">
        <v>286096254.56234652</v>
      </c>
      <c r="D11" s="79">
        <v>1198704768.0668921</v>
      </c>
      <c r="E11" s="7"/>
    </row>
    <row r="12" spans="2:7" ht="13.5" customHeight="1" x14ac:dyDescent="0.2">
      <c r="B12" s="200" t="s">
        <v>47</v>
      </c>
      <c r="C12" s="79">
        <v>292913302.54164177</v>
      </c>
      <c r="D12" s="79">
        <v>1250231640.5866346</v>
      </c>
      <c r="E12" s="7"/>
    </row>
    <row r="13" spans="2:7" ht="13.5" customHeight="1" x14ac:dyDescent="0.2">
      <c r="B13" s="200" t="s">
        <v>48</v>
      </c>
      <c r="C13" s="79">
        <v>234082669.45384562</v>
      </c>
      <c r="D13" s="79">
        <v>1148407436.3262327</v>
      </c>
      <c r="E13" s="7"/>
    </row>
    <row r="14" spans="2:7" ht="13.5" customHeight="1" x14ac:dyDescent="0.2">
      <c r="B14" s="200" t="s">
        <v>49</v>
      </c>
      <c r="C14" s="79">
        <v>272186676.88632292</v>
      </c>
      <c r="D14" s="79">
        <v>1242133685.8451123</v>
      </c>
      <c r="E14" s="7"/>
    </row>
    <row r="15" spans="2:7" ht="13.5" customHeight="1" x14ac:dyDescent="0.2">
      <c r="B15" s="200" t="s">
        <v>50</v>
      </c>
      <c r="C15" s="79">
        <v>250219739.73057267</v>
      </c>
      <c r="D15" s="79">
        <v>1225027017.8512177</v>
      </c>
      <c r="E15" s="7"/>
    </row>
    <row r="16" spans="2:7" ht="13.5" customHeight="1" x14ac:dyDescent="0.2">
      <c r="B16" s="200" t="s">
        <v>51</v>
      </c>
      <c r="C16" s="79">
        <v>240776101.00205719</v>
      </c>
      <c r="D16" s="79">
        <v>1228010089.5878956</v>
      </c>
      <c r="E16" s="7"/>
    </row>
    <row r="17" spans="1:49" ht="13.5" customHeight="1" x14ac:dyDescent="0.2">
      <c r="B17" s="200" t="s">
        <v>52</v>
      </c>
      <c r="C17" s="79">
        <v>267947748.22483242</v>
      </c>
      <c r="D17" s="79">
        <v>1344144195.5006967</v>
      </c>
      <c r="E17" s="7"/>
    </row>
    <row r="18" spans="1:49" ht="13.5" customHeight="1" x14ac:dyDescent="0.2">
      <c r="B18" s="207" t="s">
        <v>53</v>
      </c>
      <c r="C18" s="79">
        <v>305898719</v>
      </c>
      <c r="D18" s="79">
        <v>1527323202</v>
      </c>
    </row>
    <row r="19" spans="1:49" ht="13.5" customHeight="1" x14ac:dyDescent="0.2">
      <c r="B19" s="200" t="s">
        <v>54</v>
      </c>
      <c r="C19" s="79">
        <v>311542176</v>
      </c>
      <c r="D19" s="79">
        <v>1540198772</v>
      </c>
    </row>
    <row r="20" spans="1:49" ht="13.5" customHeight="1" x14ac:dyDescent="0.2">
      <c r="B20" s="200" t="s">
        <v>56</v>
      </c>
      <c r="C20" s="79">
        <v>380188130</v>
      </c>
      <c r="D20" s="79">
        <v>1682576326</v>
      </c>
    </row>
    <row r="21" spans="1:49" ht="13.5" customHeight="1" x14ac:dyDescent="0.2">
      <c r="B21" s="200" t="s">
        <v>57</v>
      </c>
      <c r="C21" s="79">
        <v>309103754</v>
      </c>
      <c r="D21" s="79">
        <v>1481468939</v>
      </c>
    </row>
    <row r="22" spans="1:49" ht="13.5" customHeight="1" x14ac:dyDescent="0.2">
      <c r="B22" s="200" t="s">
        <v>58</v>
      </c>
      <c r="C22" s="79">
        <v>316899919</v>
      </c>
      <c r="D22" s="79">
        <v>1611771345</v>
      </c>
    </row>
    <row r="23" spans="1:49" ht="13.5" customHeight="1" x14ac:dyDescent="0.2">
      <c r="B23" s="200" t="s">
        <v>59</v>
      </c>
      <c r="C23" s="79">
        <v>340481228</v>
      </c>
      <c r="D23" s="79">
        <v>1604763105</v>
      </c>
    </row>
    <row r="24" spans="1:49" ht="13.5" customHeight="1" x14ac:dyDescent="0.2">
      <c r="B24" s="200" t="s">
        <v>60</v>
      </c>
      <c r="C24" s="79">
        <v>291536849</v>
      </c>
      <c r="D24" s="79">
        <v>1611027923</v>
      </c>
    </row>
    <row r="25" spans="1:49" ht="13.5" customHeight="1" x14ac:dyDescent="0.2">
      <c r="B25" s="200" t="s">
        <v>61</v>
      </c>
      <c r="C25" s="79">
        <v>252725533</v>
      </c>
      <c r="D25" s="79">
        <v>1524007771</v>
      </c>
    </row>
    <row r="26" spans="1:49" ht="13.5" customHeight="1" x14ac:dyDescent="0.2">
      <c r="B26" s="200" t="s">
        <v>62</v>
      </c>
      <c r="C26" s="79">
        <v>287576710</v>
      </c>
      <c r="D26" s="79">
        <v>1690485353</v>
      </c>
    </row>
    <row r="27" spans="1:49" ht="13.5" customHeight="1" x14ac:dyDescent="0.2">
      <c r="B27" s="200" t="s">
        <v>63</v>
      </c>
      <c r="C27" s="79">
        <v>368087353</v>
      </c>
      <c r="D27" s="79">
        <v>1854273843</v>
      </c>
    </row>
    <row r="28" spans="1:49" ht="13.5" customHeight="1" x14ac:dyDescent="0.2">
      <c r="B28" s="200" t="s">
        <v>64</v>
      </c>
      <c r="C28" s="79">
        <v>464624080</v>
      </c>
      <c r="D28" s="79">
        <v>2200505950</v>
      </c>
    </row>
    <row r="29" spans="1:49" s="82" customFormat="1" ht="13.5" customHeight="1" x14ac:dyDescent="0.2">
      <c r="A29" s="81"/>
      <c r="B29" s="200" t="s">
        <v>65</v>
      </c>
      <c r="C29" s="184">
        <v>348524101</v>
      </c>
      <c r="D29" s="184">
        <v>1831133504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</row>
    <row r="30" spans="1:49" s="81" customFormat="1" ht="13.5" customHeight="1" x14ac:dyDescent="0.2">
      <c r="B30" s="207" t="s">
        <v>55</v>
      </c>
      <c r="C30" s="184">
        <v>289944876</v>
      </c>
      <c r="D30" s="184">
        <v>1752683085</v>
      </c>
    </row>
    <row r="31" spans="1:49" s="81" customFormat="1" ht="13.5" customHeight="1" x14ac:dyDescent="0.2">
      <c r="B31" s="200" t="s">
        <v>66</v>
      </c>
      <c r="C31" s="184">
        <v>425830004</v>
      </c>
      <c r="D31" s="184">
        <v>2283849408</v>
      </c>
    </row>
    <row r="32" spans="1:49" s="81" customFormat="1" ht="13.5" customHeight="1" x14ac:dyDescent="0.2">
      <c r="B32" s="200" t="s">
        <v>67</v>
      </c>
      <c r="C32" s="184">
        <v>295238350</v>
      </c>
      <c r="D32" s="184">
        <v>1880810533</v>
      </c>
    </row>
    <row r="33" spans="1:8" s="81" customFormat="1" ht="13.5" customHeight="1" x14ac:dyDescent="0.2">
      <c r="B33" s="200" t="s">
        <v>68</v>
      </c>
      <c r="C33" s="184">
        <v>312415014</v>
      </c>
      <c r="D33" s="184">
        <v>1939144124</v>
      </c>
    </row>
    <row r="34" spans="1:8" s="81" customFormat="1" ht="13.5" customHeight="1" x14ac:dyDescent="0.2">
      <c r="B34" s="200" t="s">
        <v>69</v>
      </c>
      <c r="C34" s="184">
        <v>381489387</v>
      </c>
      <c r="D34" s="184">
        <v>2315200226</v>
      </c>
    </row>
    <row r="35" spans="1:8" s="81" customFormat="1" ht="13.5" customHeight="1" x14ac:dyDescent="0.2">
      <c r="B35" s="200" t="s">
        <v>70</v>
      </c>
      <c r="C35" s="184">
        <v>305927985</v>
      </c>
      <c r="D35" s="184">
        <v>2097555528</v>
      </c>
    </row>
    <row r="36" spans="1:8" s="81" customFormat="1" ht="13.5" customHeight="1" x14ac:dyDescent="0.2">
      <c r="B36" s="200" t="s">
        <v>71</v>
      </c>
      <c r="C36" s="184">
        <v>320169395</v>
      </c>
      <c r="D36" s="184">
        <v>2215462437</v>
      </c>
    </row>
    <row r="37" spans="1:8" s="81" customFormat="1" ht="13.5" customHeight="1" x14ac:dyDescent="0.2">
      <c r="B37" s="200" t="s">
        <v>72</v>
      </c>
      <c r="C37" s="184">
        <v>225882166</v>
      </c>
      <c r="D37" s="184">
        <v>1831292949</v>
      </c>
    </row>
    <row r="38" spans="1:8" s="81" customFormat="1" ht="13.5" customHeight="1" x14ac:dyDescent="0.2">
      <c r="B38" s="200" t="s">
        <v>73</v>
      </c>
      <c r="C38" s="184">
        <v>335059134</v>
      </c>
      <c r="D38" s="184">
        <v>2344414697</v>
      </c>
    </row>
    <row r="39" spans="1:8" s="81" customFormat="1" ht="13.5" customHeight="1" x14ac:dyDescent="0.2">
      <c r="B39" s="200" t="s">
        <v>74</v>
      </c>
      <c r="C39" s="184">
        <v>343705844</v>
      </c>
      <c r="D39" s="184">
        <v>2228614128</v>
      </c>
    </row>
    <row r="40" spans="1:8" s="81" customFormat="1" ht="13.5" customHeight="1" x14ac:dyDescent="0.2">
      <c r="B40" s="200" t="s">
        <v>75</v>
      </c>
      <c r="C40" s="184">
        <v>346655389</v>
      </c>
      <c r="D40" s="184">
        <v>2305625811</v>
      </c>
    </row>
    <row r="41" spans="1:8" s="81" customFormat="1" ht="13.5" customHeight="1" x14ac:dyDescent="0.2">
      <c r="A41" s="82"/>
      <c r="B41" s="201" t="s">
        <v>76</v>
      </c>
      <c r="C41" s="80">
        <v>352377569</v>
      </c>
      <c r="D41" s="80">
        <v>2446156623</v>
      </c>
    </row>
    <row r="42" spans="1:8" ht="15" customHeight="1" x14ac:dyDescent="0.3">
      <c r="B42" s="1" t="s">
        <v>108</v>
      </c>
      <c r="C42" s="5"/>
      <c r="D42" s="5"/>
    </row>
    <row r="43" spans="1:8" x14ac:dyDescent="0.2">
      <c r="B43" s="1" t="s">
        <v>23</v>
      </c>
    </row>
    <row r="45" spans="1:8" ht="17.25" x14ac:dyDescent="0.3">
      <c r="C45" s="78"/>
      <c r="D45" s="29"/>
      <c r="E45" s="29"/>
      <c r="F45" s="29"/>
      <c r="G45" s="29"/>
      <c r="H45" s="29"/>
    </row>
    <row r="48" spans="1:8" x14ac:dyDescent="0.2">
      <c r="D48" s="7"/>
      <c r="E48" s="7"/>
    </row>
    <row r="49" spans="4:9" ht="17.25" x14ac:dyDescent="0.3">
      <c r="D49" s="83"/>
      <c r="E49" s="5"/>
      <c r="F49" s="5"/>
      <c r="G49" s="5"/>
      <c r="H49" s="5"/>
      <c r="I49" s="5"/>
    </row>
    <row r="50" spans="4:9" x14ac:dyDescent="0.2">
      <c r="D50" s="84"/>
      <c r="E50" s="84"/>
    </row>
    <row r="53" spans="4:9" ht="17.25" x14ac:dyDescent="0.3">
      <c r="H53" s="6"/>
      <c r="I53" s="6"/>
    </row>
  </sheetData>
  <mergeCells count="2">
    <mergeCell ref="B4:B5"/>
    <mergeCell ref="C4:D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DA008-D7A1-4BB3-B69F-2733F2336F5E}">
  <dimension ref="A2:AW53"/>
  <sheetViews>
    <sheetView showGridLines="0" topLeftCell="B1" zoomScale="140" zoomScaleNormal="140" workbookViewId="0">
      <selection activeCell="B2" sqref="B2"/>
    </sheetView>
  </sheetViews>
  <sheetFormatPr defaultColWidth="9.33203125" defaultRowHeight="11.25" x14ac:dyDescent="0.2"/>
  <cols>
    <col min="1" max="1" width="3.6640625" style="1" customWidth="1"/>
    <col min="2" max="2" width="16.33203125" style="1" customWidth="1"/>
    <col min="3" max="3" width="24.83203125" style="1" customWidth="1"/>
    <col min="4" max="4" width="23.1640625" style="1" customWidth="1"/>
    <col min="5" max="5" width="10" style="1" customWidth="1"/>
    <col min="6" max="6" width="12.6640625" style="1" customWidth="1"/>
    <col min="7" max="7" width="9.1640625" style="1" customWidth="1"/>
    <col min="8" max="8" width="11.5" style="1" customWidth="1"/>
    <col min="9" max="9" width="11.6640625" style="1" customWidth="1"/>
    <col min="10" max="10" width="12" style="1" customWidth="1"/>
    <col min="11" max="11" width="13.6640625" style="1" customWidth="1"/>
    <col min="12" max="16384" width="9.33203125" style="1"/>
  </cols>
  <sheetData>
    <row r="2" spans="2:7" ht="17.25" x14ac:dyDescent="0.3">
      <c r="B2" s="78" t="s">
        <v>109</v>
      </c>
      <c r="C2" s="29"/>
      <c r="D2" s="29"/>
      <c r="E2" s="29"/>
      <c r="F2" s="29"/>
      <c r="G2" s="29"/>
    </row>
    <row r="4" spans="2:7" ht="14.1" customHeight="1" x14ac:dyDescent="0.2">
      <c r="B4" s="221" t="s">
        <v>37</v>
      </c>
      <c r="C4" s="219" t="s">
        <v>110</v>
      </c>
      <c r="D4" s="219"/>
    </row>
    <row r="5" spans="2:7" ht="21" customHeight="1" x14ac:dyDescent="0.2">
      <c r="B5" s="222"/>
      <c r="C5" s="11" t="s">
        <v>102</v>
      </c>
      <c r="D5" s="59" t="s">
        <v>103</v>
      </c>
    </row>
    <row r="6" spans="2:7" ht="15" customHeight="1" x14ac:dyDescent="0.2">
      <c r="B6" s="200" t="s">
        <v>41</v>
      </c>
      <c r="C6" s="79">
        <v>7600783</v>
      </c>
      <c r="D6" s="79">
        <v>951874</v>
      </c>
      <c r="E6" s="7"/>
    </row>
    <row r="7" spans="2:7" ht="15" customHeight="1" x14ac:dyDescent="0.2">
      <c r="B7" s="200" t="s">
        <v>42</v>
      </c>
      <c r="C7" s="79">
        <v>7713911</v>
      </c>
      <c r="D7" s="79">
        <v>1002355</v>
      </c>
      <c r="E7" s="7"/>
    </row>
    <row r="8" spans="2:7" ht="15" customHeight="1" x14ac:dyDescent="0.2">
      <c r="B8" s="200" t="s">
        <v>43</v>
      </c>
      <c r="C8" s="79">
        <v>8687133</v>
      </c>
      <c r="D8" s="79">
        <v>1151067</v>
      </c>
      <c r="E8" s="7"/>
    </row>
    <row r="9" spans="2:7" ht="15" customHeight="1" x14ac:dyDescent="0.2">
      <c r="B9" s="200" t="s">
        <v>44</v>
      </c>
      <c r="C9" s="79">
        <v>8615871</v>
      </c>
      <c r="D9" s="79">
        <v>1103574</v>
      </c>
      <c r="E9" s="7"/>
    </row>
    <row r="10" spans="2:7" ht="15" customHeight="1" x14ac:dyDescent="0.2">
      <c r="B10" s="200" t="s">
        <v>45</v>
      </c>
      <c r="C10" s="79">
        <v>9196187</v>
      </c>
      <c r="D10" s="79">
        <v>1216181</v>
      </c>
      <c r="E10" s="13"/>
    </row>
    <row r="11" spans="2:7" ht="15" customHeight="1" x14ac:dyDescent="0.2">
      <c r="B11" s="200" t="s">
        <v>46</v>
      </c>
      <c r="C11" s="79">
        <v>9347759</v>
      </c>
      <c r="D11" s="79">
        <v>1241077</v>
      </c>
      <c r="E11" s="7"/>
    </row>
    <row r="12" spans="2:7" ht="15" customHeight="1" x14ac:dyDescent="0.2">
      <c r="B12" s="200" t="s">
        <v>47</v>
      </c>
      <c r="C12" s="79">
        <v>9563219</v>
      </c>
      <c r="D12" s="79">
        <v>1260398</v>
      </c>
      <c r="E12" s="7"/>
    </row>
    <row r="13" spans="2:7" ht="15" customHeight="1" x14ac:dyDescent="0.2">
      <c r="B13" s="200" t="s">
        <v>48</v>
      </c>
      <c r="C13" s="79">
        <v>9279907</v>
      </c>
      <c r="D13" s="79">
        <v>1277198</v>
      </c>
      <c r="E13" s="7"/>
    </row>
    <row r="14" spans="2:7" ht="15" customHeight="1" x14ac:dyDescent="0.2">
      <c r="B14" s="200" t="s">
        <v>49</v>
      </c>
      <c r="C14" s="79">
        <v>9354472</v>
      </c>
      <c r="D14" s="79">
        <v>1310285</v>
      </c>
      <c r="E14" s="7"/>
    </row>
    <row r="15" spans="2:7" ht="15" customHeight="1" x14ac:dyDescent="0.2">
      <c r="B15" s="200" t="s">
        <v>50</v>
      </c>
      <c r="C15" s="79">
        <v>9146350</v>
      </c>
      <c r="D15" s="79">
        <v>1271303</v>
      </c>
      <c r="E15" s="7"/>
    </row>
    <row r="16" spans="2:7" ht="15" customHeight="1" x14ac:dyDescent="0.2">
      <c r="B16" s="200" t="s">
        <v>51</v>
      </c>
      <c r="C16" s="79">
        <v>8831225</v>
      </c>
      <c r="D16" s="79">
        <v>1250393</v>
      </c>
      <c r="E16" s="7"/>
    </row>
    <row r="17" spans="2:5" ht="15" customHeight="1" x14ac:dyDescent="0.2">
      <c r="B17" s="200" t="s">
        <v>52</v>
      </c>
      <c r="C17" s="79">
        <v>10696584</v>
      </c>
      <c r="D17" s="79">
        <v>1396183</v>
      </c>
      <c r="E17" s="7"/>
    </row>
    <row r="18" spans="2:5" ht="15" customHeight="1" x14ac:dyDescent="0.2">
      <c r="B18" s="207" t="s">
        <v>53</v>
      </c>
      <c r="C18" s="79">
        <v>7627151</v>
      </c>
      <c r="D18" s="79">
        <v>1251526</v>
      </c>
    </row>
    <row r="19" spans="2:5" ht="15" customHeight="1" x14ac:dyDescent="0.2">
      <c r="B19" s="200" t="s">
        <v>54</v>
      </c>
      <c r="C19" s="79">
        <v>7940349</v>
      </c>
      <c r="D19" s="79">
        <v>1362183</v>
      </c>
    </row>
    <row r="20" spans="2:5" ht="15" customHeight="1" x14ac:dyDescent="0.2">
      <c r="B20" s="200" t="s">
        <v>56</v>
      </c>
      <c r="C20" s="79">
        <v>9180581</v>
      </c>
      <c r="D20" s="79">
        <v>1573832</v>
      </c>
    </row>
    <row r="21" spans="2:5" ht="15" customHeight="1" x14ac:dyDescent="0.2">
      <c r="B21" s="200" t="s">
        <v>57</v>
      </c>
      <c r="C21" s="79">
        <v>8802135</v>
      </c>
      <c r="D21" s="79">
        <v>1481165</v>
      </c>
    </row>
    <row r="22" spans="2:5" ht="15" customHeight="1" x14ac:dyDescent="0.2">
      <c r="B22" s="200" t="s">
        <v>58</v>
      </c>
      <c r="C22" s="79">
        <v>9679354</v>
      </c>
      <c r="D22" s="79">
        <v>1678439</v>
      </c>
    </row>
    <row r="23" spans="2:5" ht="15" customHeight="1" x14ac:dyDescent="0.2">
      <c r="B23" s="200" t="s">
        <v>59</v>
      </c>
      <c r="C23" s="79">
        <v>9674894</v>
      </c>
      <c r="D23" s="79">
        <v>1712478</v>
      </c>
    </row>
    <row r="24" spans="2:5" ht="15" customHeight="1" x14ac:dyDescent="0.2">
      <c r="B24" s="200" t="s">
        <v>60</v>
      </c>
      <c r="C24" s="79">
        <v>9945498</v>
      </c>
      <c r="D24" s="79">
        <v>1783649</v>
      </c>
    </row>
    <row r="25" spans="2:5" ht="15" customHeight="1" x14ac:dyDescent="0.2">
      <c r="B25" s="200" t="s">
        <v>61</v>
      </c>
      <c r="C25" s="79">
        <v>9443145</v>
      </c>
      <c r="D25" s="79">
        <v>1727478</v>
      </c>
    </row>
    <row r="26" spans="2:5" ht="15" customHeight="1" x14ac:dyDescent="0.2">
      <c r="B26" s="200" t="s">
        <v>62</v>
      </c>
      <c r="C26" s="79">
        <v>9302540</v>
      </c>
      <c r="D26" s="79">
        <v>1749019</v>
      </c>
    </row>
    <row r="27" spans="2:5" ht="15" customHeight="1" x14ac:dyDescent="0.2">
      <c r="B27" s="200" t="s">
        <v>63</v>
      </c>
      <c r="C27" s="79">
        <v>9614965</v>
      </c>
      <c r="D27" s="79">
        <v>1802613</v>
      </c>
    </row>
    <row r="28" spans="2:5" ht="15" customHeight="1" x14ac:dyDescent="0.2">
      <c r="B28" s="200" t="s">
        <v>64</v>
      </c>
      <c r="C28" s="79">
        <v>9178464</v>
      </c>
      <c r="D28" s="79">
        <v>1687110</v>
      </c>
    </row>
    <row r="29" spans="2:5" s="172" customFormat="1" ht="15" customHeight="1" x14ac:dyDescent="0.2">
      <c r="B29" s="200" t="s">
        <v>65</v>
      </c>
      <c r="C29" s="184">
        <v>10378104</v>
      </c>
      <c r="D29" s="184">
        <v>1769100</v>
      </c>
    </row>
    <row r="30" spans="2:5" s="172" customFormat="1" ht="15" customHeight="1" x14ac:dyDescent="0.2">
      <c r="B30" s="207" t="s">
        <v>55</v>
      </c>
      <c r="C30" s="79">
        <v>8544260</v>
      </c>
      <c r="D30" s="79">
        <v>1633465</v>
      </c>
    </row>
    <row r="31" spans="2:5" s="172" customFormat="1" ht="15" customHeight="1" x14ac:dyDescent="0.2">
      <c r="B31" s="200" t="s">
        <v>66</v>
      </c>
      <c r="C31" s="79">
        <v>8512934</v>
      </c>
      <c r="D31" s="79">
        <v>1660006</v>
      </c>
    </row>
    <row r="32" spans="2:5" s="172" customFormat="1" ht="15" customHeight="1" x14ac:dyDescent="0.2">
      <c r="B32" s="200" t="s">
        <v>67</v>
      </c>
      <c r="C32" s="79">
        <v>9161830</v>
      </c>
      <c r="D32" s="79">
        <v>1727171</v>
      </c>
    </row>
    <row r="33" spans="1:49" s="172" customFormat="1" ht="15" customHeight="1" x14ac:dyDescent="0.2">
      <c r="B33" s="200" t="s">
        <v>68</v>
      </c>
      <c r="C33" s="79">
        <v>9351537</v>
      </c>
      <c r="D33" s="79">
        <v>1853196</v>
      </c>
    </row>
    <row r="34" spans="1:49" s="172" customFormat="1" ht="15" customHeight="1" x14ac:dyDescent="0.2">
      <c r="B34" s="200" t="s">
        <v>69</v>
      </c>
      <c r="C34" s="79">
        <v>9844859</v>
      </c>
      <c r="D34" s="79">
        <v>1929982</v>
      </c>
    </row>
    <row r="35" spans="1:49" s="172" customFormat="1" ht="15" customHeight="1" x14ac:dyDescent="0.2">
      <c r="B35" s="200" t="s">
        <v>70</v>
      </c>
      <c r="C35" s="79">
        <v>9581316</v>
      </c>
      <c r="D35" s="79">
        <v>1894128</v>
      </c>
    </row>
    <row r="36" spans="1:49" s="172" customFormat="1" ht="15" customHeight="1" x14ac:dyDescent="0.2">
      <c r="B36" s="200" t="s">
        <v>71</v>
      </c>
      <c r="C36" s="79">
        <v>10582272</v>
      </c>
      <c r="D36" s="79">
        <v>2134535</v>
      </c>
    </row>
    <row r="37" spans="1:49" s="172" customFormat="1" ht="15" customHeight="1" x14ac:dyDescent="0.2">
      <c r="B37" s="200" t="s">
        <v>72</v>
      </c>
      <c r="C37" s="79">
        <v>9352955</v>
      </c>
      <c r="D37" s="79">
        <v>1895562</v>
      </c>
    </row>
    <row r="38" spans="1:49" s="172" customFormat="1" ht="15" customHeight="1" x14ac:dyDescent="0.2">
      <c r="B38" s="200" t="s">
        <v>73</v>
      </c>
      <c r="C38" s="79">
        <v>9541737</v>
      </c>
      <c r="D38" s="79">
        <v>2028453</v>
      </c>
    </row>
    <row r="39" spans="1:49" s="172" customFormat="1" ht="15" customHeight="1" x14ac:dyDescent="0.2">
      <c r="B39" s="200" t="s">
        <v>74</v>
      </c>
      <c r="C39" s="79">
        <v>9803875</v>
      </c>
      <c r="D39" s="79">
        <v>2095759</v>
      </c>
    </row>
    <row r="40" spans="1:49" s="82" customFormat="1" ht="15" customHeight="1" x14ac:dyDescent="0.2">
      <c r="A40" s="81"/>
      <c r="B40" s="200" t="s">
        <v>75</v>
      </c>
      <c r="C40" s="109">
        <v>8952120</v>
      </c>
      <c r="D40" s="109">
        <v>1924229</v>
      </c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</row>
    <row r="41" spans="1:49" s="81" customFormat="1" ht="15" customHeight="1" x14ac:dyDescent="0.2">
      <c r="B41" s="201" t="s">
        <v>76</v>
      </c>
      <c r="C41" s="80">
        <v>10713866</v>
      </c>
      <c r="D41" s="80">
        <v>2139789</v>
      </c>
    </row>
    <row r="42" spans="1:49" ht="15" customHeight="1" x14ac:dyDescent="0.3">
      <c r="A42" s="81"/>
      <c r="B42" s="1" t="s">
        <v>180</v>
      </c>
      <c r="C42" s="5"/>
      <c r="D42" s="5"/>
    </row>
    <row r="43" spans="1:49" x14ac:dyDescent="0.2">
      <c r="A43" s="81"/>
      <c r="B43" s="1" t="s">
        <v>23</v>
      </c>
    </row>
    <row r="44" spans="1:49" x14ac:dyDescent="0.2">
      <c r="A44" s="81"/>
    </row>
    <row r="45" spans="1:49" ht="17.25" x14ac:dyDescent="0.3">
      <c r="A45" s="81"/>
      <c r="C45" s="78"/>
      <c r="D45" s="29"/>
      <c r="E45" s="29"/>
      <c r="F45" s="29"/>
      <c r="G45" s="29"/>
      <c r="H45" s="29"/>
    </row>
    <row r="46" spans="1:49" x14ac:dyDescent="0.2">
      <c r="A46" s="81"/>
    </row>
    <row r="48" spans="1:49" x14ac:dyDescent="0.2">
      <c r="D48" s="7"/>
      <c r="E48" s="7"/>
    </row>
    <row r="49" spans="4:9" ht="17.25" x14ac:dyDescent="0.3">
      <c r="D49" s="83"/>
      <c r="E49" s="5"/>
      <c r="F49" s="5"/>
      <c r="G49" s="5"/>
      <c r="H49" s="5"/>
      <c r="I49" s="5"/>
    </row>
    <row r="50" spans="4:9" x14ac:dyDescent="0.2">
      <c r="D50" s="84"/>
      <c r="E50" s="84"/>
    </row>
    <row r="53" spans="4:9" ht="17.25" x14ac:dyDescent="0.3">
      <c r="H53" s="6"/>
      <c r="I53" s="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45F1-75F5-4148-9945-29DBBC7FAAC8}">
  <dimension ref="A2:AW53"/>
  <sheetViews>
    <sheetView showGridLines="0" zoomScale="130" zoomScaleNormal="130" workbookViewId="0">
      <selection activeCell="B2" sqref="B2"/>
    </sheetView>
  </sheetViews>
  <sheetFormatPr defaultColWidth="9.33203125" defaultRowHeight="11.25" x14ac:dyDescent="0.2"/>
  <cols>
    <col min="1" max="1" width="3.6640625" style="1" customWidth="1"/>
    <col min="2" max="2" width="16.33203125" style="1" customWidth="1"/>
    <col min="3" max="3" width="24.83203125" style="1" customWidth="1"/>
    <col min="4" max="5" width="22" style="1" customWidth="1"/>
    <col min="6" max="6" width="12.6640625" style="1" customWidth="1"/>
    <col min="7" max="7" width="9.1640625" style="1" customWidth="1"/>
    <col min="8" max="8" width="11.5" style="1" customWidth="1"/>
    <col min="9" max="9" width="11.6640625" style="1" customWidth="1"/>
    <col min="10" max="10" width="12" style="1" customWidth="1"/>
    <col min="11" max="11" width="13.6640625" style="1" customWidth="1"/>
    <col min="12" max="16384" width="9.33203125" style="1"/>
  </cols>
  <sheetData>
    <row r="2" spans="2:7" ht="17.25" x14ac:dyDescent="0.3">
      <c r="B2" s="78" t="s">
        <v>111</v>
      </c>
      <c r="C2" s="29"/>
      <c r="D2" s="29"/>
      <c r="E2" s="29"/>
      <c r="F2" s="29"/>
      <c r="G2" s="29"/>
    </row>
    <row r="4" spans="2:7" ht="14.1" customHeight="1" x14ac:dyDescent="0.2">
      <c r="B4" s="221" t="s">
        <v>37</v>
      </c>
      <c r="C4" s="219" t="s">
        <v>110</v>
      </c>
      <c r="D4" s="219"/>
    </row>
    <row r="5" spans="2:7" ht="24.75" customHeight="1" x14ac:dyDescent="0.2">
      <c r="B5" s="222"/>
      <c r="C5" s="196" t="s">
        <v>112</v>
      </c>
      <c r="D5" s="59" t="s">
        <v>113</v>
      </c>
    </row>
    <row r="6" spans="2:7" ht="18" customHeight="1" x14ac:dyDescent="0.2">
      <c r="B6" s="200" t="s">
        <v>41</v>
      </c>
      <c r="C6" s="79">
        <v>12466603479.59</v>
      </c>
      <c r="D6" s="79">
        <v>426519981.81697524</v>
      </c>
      <c r="E6" s="7"/>
    </row>
    <row r="7" spans="2:7" ht="18" customHeight="1" x14ac:dyDescent="0.2">
      <c r="B7" s="200" t="s">
        <v>42</v>
      </c>
      <c r="C7" s="79">
        <v>14114445432.350002</v>
      </c>
      <c r="D7" s="79">
        <v>465682261.33120972</v>
      </c>
      <c r="E7" s="7"/>
    </row>
    <row r="8" spans="2:7" ht="18" customHeight="1" x14ac:dyDescent="0.2">
      <c r="B8" s="200" t="s">
        <v>43</v>
      </c>
      <c r="C8" s="79">
        <v>14461680709.85001</v>
      </c>
      <c r="D8" s="79">
        <v>580813915.72101665</v>
      </c>
      <c r="E8" s="7"/>
    </row>
    <row r="9" spans="2:7" ht="18" customHeight="1" x14ac:dyDescent="0.2">
      <c r="B9" s="200" t="s">
        <v>44</v>
      </c>
      <c r="C9" s="79">
        <v>13979078902.780003</v>
      </c>
      <c r="D9" s="79">
        <v>549297742.91592002</v>
      </c>
      <c r="E9" s="7"/>
    </row>
    <row r="10" spans="2:7" ht="18" customHeight="1" x14ac:dyDescent="0.2">
      <c r="B10" s="200" t="s">
        <v>45</v>
      </c>
      <c r="C10" s="79">
        <v>14957225058.869999</v>
      </c>
      <c r="D10" s="79">
        <v>594105802.77390671</v>
      </c>
      <c r="E10" s="13"/>
    </row>
    <row r="11" spans="2:7" ht="18" customHeight="1" x14ac:dyDescent="0.2">
      <c r="B11" s="200" t="s">
        <v>46</v>
      </c>
      <c r="C11" s="79">
        <v>15773958664.419998</v>
      </c>
      <c r="D11" s="79">
        <v>631115050.76647413</v>
      </c>
      <c r="E11" s="7"/>
    </row>
    <row r="12" spans="2:7" ht="18" customHeight="1" x14ac:dyDescent="0.2">
      <c r="B12" s="200" t="s">
        <v>47</v>
      </c>
      <c r="C12" s="79">
        <v>18369650342.699989</v>
      </c>
      <c r="D12" s="79">
        <v>669487225.16424441</v>
      </c>
      <c r="E12" s="7"/>
    </row>
    <row r="13" spans="2:7" ht="18" customHeight="1" x14ac:dyDescent="0.2">
      <c r="B13" s="200" t="s">
        <v>48</v>
      </c>
      <c r="C13" s="79">
        <v>16595657931.350006</v>
      </c>
      <c r="D13" s="79">
        <v>713657749.41933763</v>
      </c>
      <c r="E13" s="7"/>
    </row>
    <row r="14" spans="2:7" ht="18" customHeight="1" x14ac:dyDescent="0.2">
      <c r="B14" s="200" t="s">
        <v>49</v>
      </c>
      <c r="C14" s="79">
        <v>17274985214.57</v>
      </c>
      <c r="D14" s="79">
        <v>720371543.30081618</v>
      </c>
      <c r="E14" s="7"/>
    </row>
    <row r="15" spans="2:7" ht="18" customHeight="1" x14ac:dyDescent="0.2">
      <c r="B15" s="200" t="s">
        <v>50</v>
      </c>
      <c r="C15" s="79">
        <v>16757104682.75</v>
      </c>
      <c r="D15" s="79">
        <v>673133391.20047772</v>
      </c>
      <c r="E15" s="7"/>
    </row>
    <row r="16" spans="2:7" ht="18" customHeight="1" x14ac:dyDescent="0.2">
      <c r="B16" s="200" t="s">
        <v>51</v>
      </c>
      <c r="C16" s="79">
        <v>15019170301.950001</v>
      </c>
      <c r="D16" s="79">
        <v>667309868.73714244</v>
      </c>
      <c r="E16" s="7"/>
    </row>
    <row r="17" spans="1:49" ht="18" customHeight="1" x14ac:dyDescent="0.2">
      <c r="B17" s="200" t="s">
        <v>52</v>
      </c>
      <c r="C17" s="79">
        <v>18236622691.200001</v>
      </c>
      <c r="D17" s="79">
        <v>774015970.13736808</v>
      </c>
      <c r="E17" s="7"/>
    </row>
    <row r="18" spans="1:49" ht="18" customHeight="1" x14ac:dyDescent="0.2">
      <c r="B18" s="207" t="s">
        <v>53</v>
      </c>
      <c r="C18" s="79">
        <v>14774617748</v>
      </c>
      <c r="D18" s="79">
        <v>680670121</v>
      </c>
    </row>
    <row r="19" spans="1:49" ht="18" customHeight="1" x14ac:dyDescent="0.2">
      <c r="B19" s="200" t="s">
        <v>54</v>
      </c>
      <c r="C19" s="79">
        <v>14630569293</v>
      </c>
      <c r="D19" s="79">
        <v>737913580</v>
      </c>
    </row>
    <row r="20" spans="1:49" ht="18" customHeight="1" x14ac:dyDescent="0.2">
      <c r="B20" s="200" t="s">
        <v>56</v>
      </c>
      <c r="C20" s="79">
        <v>18696999710</v>
      </c>
      <c r="D20" s="79">
        <v>903989289</v>
      </c>
    </row>
    <row r="21" spans="1:49" ht="18" customHeight="1" x14ac:dyDescent="0.2">
      <c r="B21" s="200" t="s">
        <v>57</v>
      </c>
      <c r="C21" s="79">
        <v>15673462539</v>
      </c>
      <c r="D21" s="79">
        <v>857773295</v>
      </c>
    </row>
    <row r="22" spans="1:49" ht="18" customHeight="1" x14ac:dyDescent="0.2">
      <c r="B22" s="200" t="s">
        <v>58</v>
      </c>
      <c r="C22" s="79">
        <v>17751145458</v>
      </c>
      <c r="D22" s="79">
        <v>1000749622</v>
      </c>
    </row>
    <row r="23" spans="1:49" ht="18" customHeight="1" x14ac:dyDescent="0.2">
      <c r="B23" s="200" t="s">
        <v>59</v>
      </c>
      <c r="C23" s="79">
        <v>18479463645</v>
      </c>
      <c r="D23" s="79">
        <v>1051830761</v>
      </c>
    </row>
    <row r="24" spans="1:49" ht="18" customHeight="1" x14ac:dyDescent="0.2">
      <c r="B24" s="200" t="s">
        <v>60</v>
      </c>
      <c r="C24" s="79">
        <v>19449276583</v>
      </c>
      <c r="D24" s="79">
        <v>1119309463</v>
      </c>
    </row>
    <row r="25" spans="1:49" ht="18" customHeight="1" x14ac:dyDescent="0.2">
      <c r="B25" s="200" t="s">
        <v>61</v>
      </c>
      <c r="C25" s="79">
        <v>17916108733</v>
      </c>
      <c r="D25" s="79">
        <v>1074649308</v>
      </c>
    </row>
    <row r="26" spans="1:49" ht="18" customHeight="1" x14ac:dyDescent="0.2">
      <c r="B26" s="200" t="s">
        <v>62</v>
      </c>
      <c r="C26" s="79">
        <v>17291579158</v>
      </c>
      <c r="D26" s="79">
        <v>1503711238</v>
      </c>
    </row>
    <row r="27" spans="1:49" ht="18" customHeight="1" x14ac:dyDescent="0.2">
      <c r="B27" s="200" t="s">
        <v>63</v>
      </c>
      <c r="C27" s="79">
        <v>18358313226</v>
      </c>
      <c r="D27" s="79">
        <v>1138704287</v>
      </c>
    </row>
    <row r="28" spans="1:49" ht="18" customHeight="1" x14ac:dyDescent="0.2">
      <c r="B28" s="200" t="s">
        <v>64</v>
      </c>
      <c r="C28" s="79">
        <v>18627806111</v>
      </c>
      <c r="D28" s="79">
        <v>1046367976</v>
      </c>
    </row>
    <row r="29" spans="1:49" s="82" customFormat="1" ht="18" customHeight="1" x14ac:dyDescent="0.2">
      <c r="A29" s="81"/>
      <c r="B29" s="200" t="s">
        <v>65</v>
      </c>
      <c r="C29" s="184">
        <v>23847002803</v>
      </c>
      <c r="D29" s="184">
        <v>1185197016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</row>
    <row r="30" spans="1:49" s="81" customFormat="1" ht="18" customHeight="1" x14ac:dyDescent="0.2">
      <c r="B30" s="207" t="s">
        <v>55</v>
      </c>
      <c r="C30" s="184">
        <v>17809831209</v>
      </c>
      <c r="D30" s="184">
        <v>977015058</v>
      </c>
    </row>
    <row r="31" spans="1:49" s="81" customFormat="1" ht="18" customHeight="1" x14ac:dyDescent="0.2">
      <c r="B31" s="200" t="s">
        <v>66</v>
      </c>
      <c r="C31" s="184">
        <v>16309941401</v>
      </c>
      <c r="D31" s="184">
        <v>1050290149</v>
      </c>
    </row>
    <row r="32" spans="1:49" s="81" customFormat="1" ht="18" customHeight="1" x14ac:dyDescent="0.2">
      <c r="B32" s="200" t="s">
        <v>67</v>
      </c>
      <c r="C32" s="184">
        <v>17650018895</v>
      </c>
      <c r="D32" s="184">
        <v>1061487679</v>
      </c>
    </row>
    <row r="33" spans="1:8" s="81" customFormat="1" ht="18" customHeight="1" x14ac:dyDescent="0.2">
      <c r="B33" s="200" t="s">
        <v>68</v>
      </c>
      <c r="C33" s="184">
        <v>20223982844</v>
      </c>
      <c r="D33" s="184">
        <v>1224175569</v>
      </c>
    </row>
    <row r="34" spans="1:8" s="81" customFormat="1" ht="18" customHeight="1" x14ac:dyDescent="0.2">
      <c r="B34" s="200" t="s">
        <v>69</v>
      </c>
      <c r="C34" s="184">
        <v>20702756122</v>
      </c>
      <c r="D34" s="184">
        <v>1281646411</v>
      </c>
    </row>
    <row r="35" spans="1:8" s="81" customFormat="1" ht="18" customHeight="1" x14ac:dyDescent="0.2">
      <c r="B35" s="200" t="s">
        <v>70</v>
      </c>
      <c r="C35" s="184">
        <v>20285818074</v>
      </c>
      <c r="D35" s="184">
        <v>1236028822</v>
      </c>
    </row>
    <row r="36" spans="1:8" s="81" customFormat="1" ht="18" customHeight="1" x14ac:dyDescent="0.2">
      <c r="B36" s="200" t="s">
        <v>71</v>
      </c>
      <c r="C36" s="184">
        <v>27776548865</v>
      </c>
      <c r="D36" s="184">
        <v>1519049685</v>
      </c>
    </row>
    <row r="37" spans="1:8" s="81" customFormat="1" ht="18" customHeight="1" x14ac:dyDescent="0.2">
      <c r="B37" s="200" t="s">
        <v>72</v>
      </c>
      <c r="C37" s="184">
        <v>20727268233</v>
      </c>
      <c r="D37" s="184">
        <v>1336711055</v>
      </c>
    </row>
    <row r="38" spans="1:8" s="81" customFormat="1" ht="18" customHeight="1" x14ac:dyDescent="0.2">
      <c r="B38" s="200" t="s">
        <v>73</v>
      </c>
      <c r="C38" s="184">
        <v>21372569321</v>
      </c>
      <c r="D38" s="184">
        <v>1415464447</v>
      </c>
    </row>
    <row r="39" spans="1:8" s="81" customFormat="1" ht="18" customHeight="1" x14ac:dyDescent="0.2">
      <c r="B39" s="200" t="s">
        <v>74</v>
      </c>
      <c r="C39" s="184">
        <v>22240512032</v>
      </c>
      <c r="D39" s="184">
        <v>1521284797</v>
      </c>
    </row>
    <row r="40" spans="1:8" s="81" customFormat="1" ht="18" customHeight="1" x14ac:dyDescent="0.2">
      <c r="B40" s="200" t="s">
        <v>75</v>
      </c>
      <c r="C40" s="184">
        <v>20934203065</v>
      </c>
      <c r="D40" s="184">
        <v>1303387876</v>
      </c>
    </row>
    <row r="41" spans="1:8" s="81" customFormat="1" ht="18" customHeight="1" x14ac:dyDescent="0.2">
      <c r="A41" s="82"/>
      <c r="B41" s="201" t="s">
        <v>76</v>
      </c>
      <c r="C41" s="80">
        <v>26269828065</v>
      </c>
      <c r="D41" s="80">
        <v>1599897201</v>
      </c>
    </row>
    <row r="42" spans="1:8" ht="15" customHeight="1" x14ac:dyDescent="0.3">
      <c r="B42" s="1" t="s">
        <v>181</v>
      </c>
      <c r="C42" s="5"/>
      <c r="D42" s="5"/>
    </row>
    <row r="43" spans="1:8" x14ac:dyDescent="0.2">
      <c r="B43" s="1" t="s">
        <v>23</v>
      </c>
    </row>
    <row r="45" spans="1:8" ht="17.25" x14ac:dyDescent="0.3">
      <c r="C45" s="78"/>
      <c r="D45" s="29"/>
      <c r="E45" s="29"/>
      <c r="F45" s="29"/>
      <c r="G45" s="29"/>
      <c r="H45" s="29"/>
    </row>
    <row r="48" spans="1:8" x14ac:dyDescent="0.2">
      <c r="D48" s="7"/>
      <c r="E48" s="7"/>
    </row>
    <row r="49" spans="4:9" ht="17.25" x14ac:dyDescent="0.3">
      <c r="D49" s="83"/>
      <c r="E49" s="5"/>
      <c r="F49" s="5"/>
      <c r="G49" s="5"/>
      <c r="H49" s="5"/>
      <c r="I49" s="5"/>
    </row>
    <row r="50" spans="4:9" x14ac:dyDescent="0.2">
      <c r="D50" s="84"/>
      <c r="E50" s="84"/>
    </row>
    <row r="53" spans="4:9" ht="17.25" x14ac:dyDescent="0.3">
      <c r="H53" s="6"/>
      <c r="I53" s="6"/>
    </row>
  </sheetData>
  <mergeCells count="2">
    <mergeCell ref="B4:B5"/>
    <mergeCell ref="C4:D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R47"/>
  <sheetViews>
    <sheetView showGridLines="0" zoomScale="130" zoomScaleNormal="130" workbookViewId="0">
      <selection activeCell="C46" sqref="C46"/>
    </sheetView>
  </sheetViews>
  <sheetFormatPr defaultColWidth="9.33203125" defaultRowHeight="12.95" customHeight="1" x14ac:dyDescent="0.2"/>
  <cols>
    <col min="1" max="1" width="2.83203125" style="1" customWidth="1"/>
    <col min="2" max="2" width="21.5" style="1" customWidth="1"/>
    <col min="3" max="3" width="18" style="1" customWidth="1"/>
    <col min="4" max="4" width="20.33203125" style="1" customWidth="1"/>
    <col min="5" max="5" width="17.33203125" style="1" customWidth="1"/>
    <col min="6" max="6" width="31.5" style="1" customWidth="1"/>
    <col min="7" max="7" width="18.33203125" style="1" customWidth="1"/>
    <col min="8" max="8" width="19.33203125" style="1" customWidth="1"/>
    <col min="9" max="9" width="11.1640625" style="1" customWidth="1"/>
    <col min="10" max="10" width="13.6640625" style="1" customWidth="1"/>
    <col min="11" max="11" width="15" style="1" bestFit="1" customWidth="1"/>
    <col min="12" max="16384" width="9.33203125" style="1"/>
  </cols>
  <sheetData>
    <row r="2" spans="2:18" ht="17.25" x14ac:dyDescent="0.3">
      <c r="B2" s="2" t="s">
        <v>114</v>
      </c>
    </row>
    <row r="4" spans="2:18" ht="12.95" customHeight="1" x14ac:dyDescent="0.2">
      <c r="B4" s="221" t="s">
        <v>37</v>
      </c>
      <c r="C4" s="219" t="s">
        <v>98</v>
      </c>
      <c r="D4" s="219"/>
      <c r="E4" s="229" t="s">
        <v>115</v>
      </c>
      <c r="F4" s="229"/>
      <c r="G4" s="219" t="s">
        <v>38</v>
      </c>
      <c r="H4" s="219"/>
      <c r="J4" s="1" t="s">
        <v>3</v>
      </c>
    </row>
    <row r="5" spans="2:18" ht="25.5" x14ac:dyDescent="0.2">
      <c r="B5" s="222"/>
      <c r="C5" s="193" t="s">
        <v>39</v>
      </c>
      <c r="D5" s="193" t="s">
        <v>40</v>
      </c>
      <c r="E5" s="194" t="s">
        <v>39</v>
      </c>
      <c r="F5" s="194" t="s">
        <v>40</v>
      </c>
      <c r="G5" s="193" t="s">
        <v>39</v>
      </c>
      <c r="H5" s="193" t="s">
        <v>40</v>
      </c>
    </row>
    <row r="6" spans="2:18" ht="12.95" customHeight="1" x14ac:dyDescent="0.2">
      <c r="B6" s="17" t="s">
        <v>116</v>
      </c>
      <c r="C6" s="13">
        <v>2122507</v>
      </c>
      <c r="D6" s="13">
        <v>204889286</v>
      </c>
      <c r="E6" s="75">
        <v>80178</v>
      </c>
      <c r="F6" s="75">
        <v>796593502</v>
      </c>
      <c r="G6" s="7">
        <f t="shared" ref="G6:G16" si="0">C6+E6</f>
        <v>2202685</v>
      </c>
      <c r="H6" s="7">
        <f t="shared" ref="H6:H16" si="1">D6+F6</f>
        <v>1001482788</v>
      </c>
      <c r="I6" s="9"/>
      <c r="J6" s="227"/>
      <c r="K6" s="227"/>
      <c r="L6" s="227"/>
      <c r="M6" s="227"/>
      <c r="N6" s="227"/>
    </row>
    <row r="7" spans="2:18" ht="12.95" customHeight="1" x14ac:dyDescent="0.2">
      <c r="B7" s="17" t="s">
        <v>117</v>
      </c>
      <c r="C7" s="13">
        <v>2119887</v>
      </c>
      <c r="D7" s="13">
        <v>206382174</v>
      </c>
      <c r="E7" s="75">
        <v>67601</v>
      </c>
      <c r="F7" s="75">
        <v>713911917</v>
      </c>
      <c r="G7" s="7">
        <f t="shared" si="0"/>
        <v>2187488</v>
      </c>
      <c r="H7" s="7">
        <f t="shared" si="1"/>
        <v>920294091</v>
      </c>
      <c r="J7" s="223"/>
      <c r="K7" s="223"/>
      <c r="L7" s="223"/>
      <c r="M7" s="223"/>
      <c r="N7" s="223"/>
      <c r="O7" s="223"/>
      <c r="P7" s="223"/>
      <c r="Q7" s="223"/>
    </row>
    <row r="8" spans="2:18" ht="12.95" customHeight="1" x14ac:dyDescent="0.2">
      <c r="B8" s="17" t="s">
        <v>118</v>
      </c>
      <c r="C8" s="13">
        <v>2141261</v>
      </c>
      <c r="D8" s="13">
        <v>208636115</v>
      </c>
      <c r="E8" s="75">
        <v>64891</v>
      </c>
      <c r="F8" s="75">
        <v>651323646</v>
      </c>
      <c r="G8" s="7">
        <f t="shared" si="0"/>
        <v>2206152</v>
      </c>
      <c r="H8" s="7">
        <f>D8+F8</f>
        <v>859959761</v>
      </c>
      <c r="J8" s="228"/>
      <c r="K8" s="228"/>
      <c r="L8" s="228"/>
      <c r="M8" s="228"/>
      <c r="N8" s="228"/>
      <c r="O8" s="228"/>
      <c r="P8" s="228"/>
      <c r="Q8" s="228"/>
      <c r="R8" s="228"/>
    </row>
    <row r="9" spans="2:18" ht="12.95" customHeight="1" x14ac:dyDescent="0.2">
      <c r="B9" s="17" t="s">
        <v>119</v>
      </c>
      <c r="C9" s="13">
        <v>2173352</v>
      </c>
      <c r="D9" s="13">
        <v>213201224</v>
      </c>
      <c r="E9" s="75">
        <v>82680</v>
      </c>
      <c r="F9" s="75">
        <v>786110282</v>
      </c>
      <c r="G9" s="7">
        <f t="shared" si="0"/>
        <v>2256032</v>
      </c>
      <c r="H9" s="7">
        <f t="shared" si="1"/>
        <v>999311506</v>
      </c>
      <c r="J9" s="14"/>
    </row>
    <row r="10" spans="2:18" ht="12.95" customHeight="1" x14ac:dyDescent="0.2">
      <c r="B10" s="17" t="s">
        <v>120</v>
      </c>
      <c r="C10" s="13">
        <v>2186525</v>
      </c>
      <c r="D10" s="13">
        <v>220336714</v>
      </c>
      <c r="E10" s="75">
        <v>70430</v>
      </c>
      <c r="F10" s="75">
        <v>707927931</v>
      </c>
      <c r="G10" s="7">
        <f t="shared" si="0"/>
        <v>2256955</v>
      </c>
      <c r="H10" s="7">
        <f t="shared" si="1"/>
        <v>928264645</v>
      </c>
    </row>
    <row r="11" spans="2:18" ht="12.95" customHeight="1" x14ac:dyDescent="0.2">
      <c r="B11" s="17" t="s">
        <v>121</v>
      </c>
      <c r="C11" s="13">
        <v>2177683</v>
      </c>
      <c r="D11" s="13">
        <v>226599860</v>
      </c>
      <c r="E11" s="75">
        <v>67110</v>
      </c>
      <c r="F11" s="75">
        <v>701743295</v>
      </c>
      <c r="G11" s="7">
        <f t="shared" si="0"/>
        <v>2244793</v>
      </c>
      <c r="H11" s="7">
        <f t="shared" si="1"/>
        <v>928343155</v>
      </c>
    </row>
    <row r="12" spans="2:18" ht="12.95" customHeight="1" x14ac:dyDescent="0.2">
      <c r="B12" s="17" t="s">
        <v>122</v>
      </c>
      <c r="C12" s="13">
        <v>2228499</v>
      </c>
      <c r="D12" s="13">
        <v>235448220</v>
      </c>
      <c r="E12" s="75">
        <v>87333</v>
      </c>
      <c r="F12" s="75">
        <v>845400628</v>
      </c>
      <c r="G12" s="7">
        <f t="shared" si="0"/>
        <v>2315832</v>
      </c>
      <c r="H12" s="7">
        <f t="shared" si="1"/>
        <v>1080848848</v>
      </c>
    </row>
    <row r="13" spans="2:18" ht="12.95" customHeight="1" x14ac:dyDescent="0.2">
      <c r="B13" s="17" t="s">
        <v>123</v>
      </c>
      <c r="C13" s="13">
        <v>2205988</v>
      </c>
      <c r="D13" s="13">
        <v>229655846</v>
      </c>
      <c r="E13" s="75">
        <v>71270</v>
      </c>
      <c r="F13" s="75">
        <v>806059098</v>
      </c>
      <c r="G13" s="7">
        <f t="shared" si="0"/>
        <v>2277258</v>
      </c>
      <c r="H13" s="7">
        <f t="shared" si="1"/>
        <v>1035714944</v>
      </c>
    </row>
    <row r="14" spans="2:18" ht="12.95" customHeight="1" x14ac:dyDescent="0.2">
      <c r="B14" s="17" t="s">
        <v>124</v>
      </c>
      <c r="C14" s="13">
        <v>2226464</v>
      </c>
      <c r="D14" s="13">
        <v>232274748</v>
      </c>
      <c r="E14" s="76">
        <v>74196</v>
      </c>
      <c r="F14" s="75">
        <v>813581760</v>
      </c>
      <c r="G14" s="7">
        <f t="shared" si="0"/>
        <v>2300660</v>
      </c>
      <c r="H14" s="7">
        <f t="shared" si="1"/>
        <v>1045856508</v>
      </c>
    </row>
    <row r="15" spans="2:18" ht="12.95" customHeight="1" x14ac:dyDescent="0.2">
      <c r="B15" s="17" t="s">
        <v>125</v>
      </c>
      <c r="C15" s="13">
        <v>2254813</v>
      </c>
      <c r="D15" s="13">
        <v>233219471</v>
      </c>
      <c r="E15" s="75">
        <v>84974</v>
      </c>
      <c r="F15" s="75">
        <v>774785050</v>
      </c>
      <c r="G15" s="7">
        <f t="shared" si="0"/>
        <v>2339787</v>
      </c>
      <c r="H15" s="7">
        <f t="shared" si="1"/>
        <v>1008004521</v>
      </c>
    </row>
    <row r="16" spans="2:18" ht="12.95" customHeight="1" x14ac:dyDescent="0.2">
      <c r="B16" s="17" t="s">
        <v>126</v>
      </c>
      <c r="C16" s="13">
        <v>2254511</v>
      </c>
      <c r="D16" s="13">
        <v>236090559</v>
      </c>
      <c r="E16" s="75">
        <v>70027</v>
      </c>
      <c r="F16" s="75">
        <v>726508472</v>
      </c>
      <c r="G16" s="7">
        <f t="shared" si="0"/>
        <v>2324538</v>
      </c>
      <c r="H16" s="7">
        <f t="shared" si="1"/>
        <v>962599031</v>
      </c>
      <c r="J16" s="7"/>
      <c r="K16" s="7"/>
    </row>
    <row r="17" spans="2:14" ht="12.95" customHeight="1" x14ac:dyDescent="0.2">
      <c r="B17" s="17" t="s">
        <v>127</v>
      </c>
      <c r="C17" s="13">
        <v>2298916</v>
      </c>
      <c r="D17" s="13">
        <v>243872240</v>
      </c>
      <c r="E17" s="75">
        <v>74579</v>
      </c>
      <c r="F17" s="75">
        <v>816927654</v>
      </c>
      <c r="G17" s="7">
        <f>C17+E17</f>
        <v>2373495</v>
      </c>
      <c r="H17" s="7">
        <f>D17+F17</f>
        <v>1060799894</v>
      </c>
    </row>
    <row r="18" spans="2:14" ht="12.95" customHeight="1" x14ac:dyDescent="0.25">
      <c r="B18" s="33" t="s">
        <v>38</v>
      </c>
      <c r="C18" s="34">
        <f t="shared" ref="C18:H18" si="2">SUM(C6:C17)</f>
        <v>26390406</v>
      </c>
      <c r="D18" s="34">
        <f t="shared" si="2"/>
        <v>2690606457</v>
      </c>
      <c r="E18" s="77">
        <f t="shared" si="2"/>
        <v>895269</v>
      </c>
      <c r="F18" s="77">
        <f t="shared" si="2"/>
        <v>9140873235</v>
      </c>
      <c r="G18" s="34">
        <f t="shared" si="2"/>
        <v>27285675</v>
      </c>
      <c r="H18" s="34">
        <f t="shared" si="2"/>
        <v>11831479692</v>
      </c>
      <c r="I18" s="9"/>
      <c r="J18" s="9"/>
      <c r="K18" s="9"/>
    </row>
    <row r="19" spans="2:14" ht="12.95" customHeight="1" x14ac:dyDescent="0.2">
      <c r="B19" s="1" t="s">
        <v>128</v>
      </c>
      <c r="C19" s="7"/>
      <c r="D19" s="7"/>
      <c r="E19" s="7"/>
      <c r="F19" s="7"/>
      <c r="G19" s="7"/>
      <c r="H19" s="7"/>
      <c r="J19" s="9"/>
      <c r="K19" s="9"/>
    </row>
    <row r="20" spans="2:14" ht="12.95" customHeight="1" x14ac:dyDescent="0.2">
      <c r="B20" s="17" t="s">
        <v>23</v>
      </c>
      <c r="C20" s="7"/>
      <c r="D20" s="7"/>
      <c r="E20" s="7"/>
      <c r="F20" s="7"/>
      <c r="G20" s="7"/>
      <c r="H20" s="7"/>
    </row>
    <row r="21" spans="2:14" ht="12.95" customHeight="1" x14ac:dyDescent="0.2">
      <c r="C21" s="7"/>
      <c r="D21" s="7"/>
      <c r="E21" s="7"/>
      <c r="F21" s="7"/>
      <c r="G21" s="7"/>
      <c r="H21" s="7"/>
    </row>
    <row r="22" spans="2:14" s="22" customFormat="1" ht="12.95" customHeight="1" x14ac:dyDescent="0.25">
      <c r="B22" s="126" t="s">
        <v>129</v>
      </c>
      <c r="C22" s="25"/>
      <c r="D22" s="25"/>
      <c r="E22" s="25"/>
      <c r="F22" s="25"/>
      <c r="G22" s="126" t="s">
        <v>130</v>
      </c>
      <c r="H22" s="25"/>
      <c r="N22" s="126" t="s">
        <v>131</v>
      </c>
    </row>
    <row r="23" spans="2:14" ht="12.95" customHeight="1" x14ac:dyDescent="0.25">
      <c r="B23" s="54"/>
      <c r="C23" s="7"/>
      <c r="D23" s="7"/>
      <c r="E23" s="7"/>
      <c r="F23" s="7"/>
      <c r="G23" s="7"/>
      <c r="H23" s="7"/>
    </row>
    <row r="24" spans="2:14" ht="12.95" customHeight="1" x14ac:dyDescent="0.2">
      <c r="C24" s="7"/>
      <c r="D24" s="7"/>
      <c r="E24" s="7"/>
      <c r="F24" s="7"/>
      <c r="G24" s="7"/>
      <c r="H24" s="7"/>
    </row>
    <row r="25" spans="2:14" ht="12.95" customHeight="1" x14ac:dyDescent="0.2">
      <c r="C25" s="7"/>
      <c r="D25" s="7"/>
      <c r="E25" s="7"/>
      <c r="F25" s="7"/>
      <c r="G25" s="7"/>
      <c r="H25" s="7"/>
    </row>
    <row r="26" spans="2:14" ht="12.95" customHeight="1" x14ac:dyDescent="0.2">
      <c r="C26" s="7"/>
      <c r="D26" s="7"/>
      <c r="E26" s="7"/>
      <c r="F26" s="7"/>
      <c r="G26" s="7"/>
      <c r="H26" s="7"/>
    </row>
    <row r="27" spans="2:14" ht="12.95" customHeight="1" x14ac:dyDescent="0.2">
      <c r="C27" s="7"/>
      <c r="D27" s="7"/>
      <c r="E27" s="7"/>
      <c r="F27" s="7"/>
      <c r="G27" s="7"/>
      <c r="H27" s="7"/>
    </row>
    <row r="28" spans="2:14" ht="12.95" customHeight="1" x14ac:dyDescent="0.2">
      <c r="C28" s="7"/>
      <c r="D28" s="7"/>
      <c r="E28" s="7"/>
      <c r="F28" s="7"/>
      <c r="G28" s="7"/>
      <c r="H28" s="7"/>
    </row>
    <row r="29" spans="2:14" ht="12.95" customHeight="1" x14ac:dyDescent="0.2">
      <c r="C29" s="7"/>
      <c r="D29" s="7"/>
      <c r="E29" s="7"/>
      <c r="F29" s="7"/>
      <c r="G29" s="7"/>
      <c r="H29" s="7"/>
    </row>
    <row r="30" spans="2:14" ht="12.95" customHeight="1" x14ac:dyDescent="0.2">
      <c r="C30" s="7"/>
      <c r="D30" s="7"/>
      <c r="E30" s="7"/>
      <c r="F30" s="7"/>
      <c r="G30" s="7"/>
      <c r="H30" s="7"/>
    </row>
    <row r="31" spans="2:14" ht="12.95" customHeight="1" x14ac:dyDescent="0.2">
      <c r="C31" s="7"/>
      <c r="D31" s="7"/>
      <c r="E31" s="7"/>
      <c r="F31" s="7"/>
      <c r="G31" s="7"/>
      <c r="H31" s="7"/>
    </row>
    <row r="32" spans="2:14" ht="12.95" customHeight="1" x14ac:dyDescent="0.2">
      <c r="C32" s="7"/>
      <c r="D32" s="7"/>
      <c r="E32" s="7"/>
      <c r="F32" s="7"/>
      <c r="G32" s="7"/>
      <c r="H32" s="7"/>
    </row>
    <row r="45" spans="2:8" ht="12.95" customHeight="1" x14ac:dyDescent="0.25">
      <c r="B45" s="31"/>
      <c r="C45" s="7"/>
      <c r="D45" s="7"/>
      <c r="E45" s="7"/>
      <c r="F45" s="7"/>
      <c r="G45" s="7"/>
      <c r="H45" s="7"/>
    </row>
    <row r="46" spans="2:8" ht="12.95" customHeight="1" x14ac:dyDescent="0.2">
      <c r="C46" s="7"/>
      <c r="D46" s="7"/>
      <c r="E46" s="7"/>
      <c r="F46" s="7"/>
      <c r="G46" s="7"/>
      <c r="H46" s="7"/>
    </row>
    <row r="47" spans="2:8" ht="12.95" customHeight="1" x14ac:dyDescent="0.2">
      <c r="C47" s="7"/>
      <c r="D47" s="7"/>
      <c r="E47" s="7"/>
      <c r="F47" s="7"/>
      <c r="G47" s="7"/>
      <c r="H47" s="7"/>
    </row>
  </sheetData>
  <customSheetViews>
    <customSheetView guid="{1C338248-5C2C-4A0B-8E41-C56ED2BBA321}" scale="120" showGridLines="0">
      <selection activeCell="K16" sqref="K16"/>
      <pageMargins left="0.7" right="0.7" top="0.75" bottom="0.75" header="0.3" footer="0.3"/>
      <pageSetup paperSize="9" orientation="portrait" r:id="rId1"/>
    </customSheetView>
  </customSheetViews>
  <mergeCells count="7">
    <mergeCell ref="B4:B5"/>
    <mergeCell ref="J6:N6"/>
    <mergeCell ref="J7:Q7"/>
    <mergeCell ref="J8:R8"/>
    <mergeCell ref="C4:D4"/>
    <mergeCell ref="E4:F4"/>
    <mergeCell ref="G4:H4"/>
  </mergeCell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3D7D6-8E72-4B64-B74E-354312B217D0}">
  <dimension ref="B2:L78"/>
  <sheetViews>
    <sheetView showGridLines="0" zoomScale="110" zoomScaleNormal="110" workbookViewId="0">
      <selection activeCell="G31" sqref="G31"/>
    </sheetView>
  </sheetViews>
  <sheetFormatPr defaultColWidth="9.33203125" defaultRowHeight="11.25" x14ac:dyDescent="0.2"/>
  <cols>
    <col min="1" max="1" width="3.33203125" style="58" customWidth="1"/>
    <col min="2" max="2" width="16.33203125" style="58" customWidth="1"/>
    <col min="3" max="3" width="24.83203125" style="58" customWidth="1"/>
    <col min="4" max="4" width="39.5" style="58" customWidth="1"/>
    <col min="5" max="5" width="11.5" style="58" customWidth="1"/>
    <col min="6" max="6" width="13.5" style="58" customWidth="1"/>
    <col min="7" max="8" width="9.1640625" style="58" customWidth="1"/>
    <col min="9" max="11" width="13.6640625" style="58" customWidth="1"/>
    <col min="12" max="12" width="24" style="58" customWidth="1"/>
    <col min="13" max="16384" width="9.33203125" style="58"/>
  </cols>
  <sheetData>
    <row r="2" spans="2:12" ht="17.25" x14ac:dyDescent="0.2">
      <c r="B2" s="56" t="s">
        <v>132</v>
      </c>
      <c r="C2" s="57"/>
      <c r="D2" s="57"/>
      <c r="E2" s="57"/>
      <c r="F2" s="57"/>
      <c r="G2" s="57"/>
    </row>
    <row r="4" spans="2:12" ht="14.25" customHeight="1" x14ac:dyDescent="0.2">
      <c r="B4" s="221" t="s">
        <v>37</v>
      </c>
      <c r="C4" s="219" t="s">
        <v>38</v>
      </c>
      <c r="D4" s="219"/>
    </row>
    <row r="5" spans="2:12" ht="21" customHeight="1" x14ac:dyDescent="0.2">
      <c r="B5" s="222"/>
      <c r="C5" s="193" t="s">
        <v>39</v>
      </c>
      <c r="D5" s="43" t="s">
        <v>40</v>
      </c>
    </row>
    <row r="6" spans="2:12" ht="15" customHeight="1" x14ac:dyDescent="0.2">
      <c r="B6" s="208" t="s">
        <v>41</v>
      </c>
      <c r="C6" s="61">
        <v>363260</v>
      </c>
      <c r="D6" s="61">
        <v>3443997276.2800002</v>
      </c>
      <c r="J6" s="62"/>
      <c r="K6" s="63"/>
      <c r="L6" s="63"/>
    </row>
    <row r="7" spans="2:12" ht="15" customHeight="1" x14ac:dyDescent="0.2">
      <c r="B7" s="208" t="s">
        <v>42</v>
      </c>
      <c r="C7" s="61">
        <v>376862</v>
      </c>
      <c r="D7" s="61">
        <v>3417955588.6800013</v>
      </c>
      <c r="J7" s="62"/>
      <c r="K7" s="63"/>
      <c r="L7" s="63"/>
    </row>
    <row r="8" spans="2:12" ht="15" customHeight="1" x14ac:dyDescent="0.2">
      <c r="B8" s="208" t="s">
        <v>43</v>
      </c>
      <c r="C8" s="61">
        <v>421929</v>
      </c>
      <c r="D8" s="61">
        <v>4825568774.6100006</v>
      </c>
      <c r="J8" s="62"/>
      <c r="K8" s="63"/>
      <c r="L8" s="63"/>
    </row>
    <row r="9" spans="2:12" ht="15" customHeight="1" x14ac:dyDescent="0.2">
      <c r="B9" s="208" t="s">
        <v>44</v>
      </c>
      <c r="C9" s="61">
        <v>397046</v>
      </c>
      <c r="D9" s="61">
        <v>4063374763.6100011</v>
      </c>
      <c r="J9" s="62"/>
      <c r="K9" s="63"/>
      <c r="L9" s="63"/>
    </row>
    <row r="10" spans="2:12" ht="15" customHeight="1" x14ac:dyDescent="0.2">
      <c r="B10" s="208" t="s">
        <v>45</v>
      </c>
      <c r="C10" s="61">
        <v>416356</v>
      </c>
      <c r="D10" s="61">
        <v>4651407088.2000036</v>
      </c>
      <c r="J10" s="62"/>
      <c r="K10" s="63"/>
      <c r="L10" s="63"/>
    </row>
    <row r="11" spans="2:12" ht="15" customHeight="1" x14ac:dyDescent="0.2">
      <c r="B11" s="208" t="s">
        <v>46</v>
      </c>
      <c r="C11" s="61">
        <v>423801</v>
      </c>
      <c r="D11" s="61">
        <v>4765619972.8199987</v>
      </c>
      <c r="J11" s="62"/>
      <c r="K11" s="63"/>
      <c r="L11" s="63"/>
    </row>
    <row r="12" spans="2:12" ht="15" customHeight="1" x14ac:dyDescent="0.2">
      <c r="B12" s="208" t="s">
        <v>47</v>
      </c>
      <c r="C12" s="61">
        <v>416779</v>
      </c>
      <c r="D12" s="61">
        <v>4761242466.8200054</v>
      </c>
      <c r="J12" s="62"/>
      <c r="K12" s="63"/>
      <c r="L12" s="63"/>
    </row>
    <row r="13" spans="2:12" ht="15" customHeight="1" x14ac:dyDescent="0.2">
      <c r="B13" s="208" t="s">
        <v>48</v>
      </c>
      <c r="C13" s="61">
        <v>409054</v>
      </c>
      <c r="D13" s="61">
        <v>5185321028.6800022</v>
      </c>
      <c r="J13" s="62"/>
      <c r="K13" s="63"/>
      <c r="L13" s="63"/>
    </row>
    <row r="14" spans="2:12" ht="15" customHeight="1" x14ac:dyDescent="0.2">
      <c r="B14" s="208" t="s">
        <v>49</v>
      </c>
      <c r="C14" s="61">
        <v>428335</v>
      </c>
      <c r="D14" s="61">
        <v>5738732041.5699987</v>
      </c>
      <c r="J14" s="62"/>
      <c r="K14" s="63"/>
      <c r="L14" s="63"/>
    </row>
    <row r="15" spans="2:12" ht="15" customHeight="1" x14ac:dyDescent="0.2">
      <c r="B15" s="208" t="s">
        <v>50</v>
      </c>
      <c r="C15" s="61">
        <v>422699</v>
      </c>
      <c r="D15" s="61">
        <v>5719204349.1999989</v>
      </c>
      <c r="J15" s="62"/>
      <c r="K15" s="63"/>
      <c r="L15" s="63"/>
    </row>
    <row r="16" spans="2:12" ht="15" customHeight="1" x14ac:dyDescent="0.2">
      <c r="B16" s="209" t="s">
        <v>51</v>
      </c>
      <c r="C16" s="61">
        <v>434888</v>
      </c>
      <c r="D16" s="61">
        <v>5090917442.2299957</v>
      </c>
      <c r="J16" s="62"/>
      <c r="K16" s="63"/>
      <c r="L16" s="63"/>
    </row>
    <row r="17" spans="2:12" ht="15" customHeight="1" x14ac:dyDescent="0.2">
      <c r="B17" s="204" t="s">
        <v>52</v>
      </c>
      <c r="C17" s="61">
        <v>438976</v>
      </c>
      <c r="D17" s="61">
        <v>5694083281.5</v>
      </c>
      <c r="J17" s="62"/>
      <c r="K17" s="63"/>
      <c r="L17" s="63"/>
    </row>
    <row r="18" spans="2:12" ht="15" customHeight="1" x14ac:dyDescent="0.2">
      <c r="B18" s="205" t="s">
        <v>53</v>
      </c>
      <c r="C18" s="61">
        <v>382589</v>
      </c>
      <c r="D18" s="61">
        <v>5178794136.4000006</v>
      </c>
      <c r="J18" s="62"/>
      <c r="K18" s="63"/>
      <c r="L18" s="63"/>
    </row>
    <row r="19" spans="2:12" ht="15" customHeight="1" x14ac:dyDescent="0.2">
      <c r="B19" s="204" t="s">
        <v>54</v>
      </c>
      <c r="C19" s="61">
        <v>398782</v>
      </c>
      <c r="D19" s="61">
        <v>4033726263.249999</v>
      </c>
      <c r="J19" s="62"/>
      <c r="K19" s="63"/>
      <c r="L19" s="63"/>
    </row>
    <row r="20" spans="2:12" ht="15" customHeight="1" x14ac:dyDescent="0.2">
      <c r="B20" s="204" t="s">
        <v>56</v>
      </c>
      <c r="C20" s="61">
        <v>484556</v>
      </c>
      <c r="D20" s="61">
        <v>5421668001.7399998</v>
      </c>
      <c r="J20" s="62"/>
      <c r="K20" s="63"/>
      <c r="L20" s="63"/>
    </row>
    <row r="21" spans="2:12" ht="15" customHeight="1" x14ac:dyDescent="0.2">
      <c r="B21" s="204" t="s">
        <v>57</v>
      </c>
      <c r="C21" s="61">
        <v>444010</v>
      </c>
      <c r="D21" s="61">
        <v>4855888929.6199989</v>
      </c>
      <c r="J21" s="62"/>
      <c r="K21" s="63"/>
      <c r="L21" s="63"/>
    </row>
    <row r="22" spans="2:12" ht="15" customHeight="1" x14ac:dyDescent="0.2">
      <c r="B22" s="204" t="s">
        <v>58</v>
      </c>
      <c r="C22" s="61">
        <v>485591</v>
      </c>
      <c r="D22" s="61">
        <v>5057586366.6199999</v>
      </c>
      <c r="J22" s="62"/>
      <c r="K22" s="63"/>
      <c r="L22" s="63"/>
    </row>
    <row r="23" spans="2:12" ht="15" customHeight="1" x14ac:dyDescent="0.2">
      <c r="B23" s="204" t="s">
        <v>59</v>
      </c>
      <c r="C23" s="61">
        <v>496704</v>
      </c>
      <c r="D23" s="61">
        <v>5819454490.7600012</v>
      </c>
      <c r="J23" s="62"/>
      <c r="K23" s="63"/>
      <c r="L23" s="63"/>
    </row>
    <row r="24" spans="2:12" ht="15" customHeight="1" x14ac:dyDescent="0.2">
      <c r="B24" s="204" t="s">
        <v>60</v>
      </c>
      <c r="C24" s="61">
        <v>493766</v>
      </c>
      <c r="D24" s="61">
        <v>5487861983.25</v>
      </c>
      <c r="J24" s="62"/>
      <c r="K24" s="63"/>
      <c r="L24" s="63"/>
    </row>
    <row r="25" spans="2:12" ht="15" customHeight="1" x14ac:dyDescent="0.2">
      <c r="B25" s="204" t="s">
        <v>61</v>
      </c>
      <c r="C25" s="61">
        <v>477786</v>
      </c>
      <c r="D25" s="61">
        <v>5237844926.4300003</v>
      </c>
      <c r="J25" s="62"/>
      <c r="K25" s="63"/>
      <c r="L25" s="63"/>
    </row>
    <row r="26" spans="2:12" ht="15" customHeight="1" x14ac:dyDescent="0.2">
      <c r="B26" s="204" t="s">
        <v>62</v>
      </c>
      <c r="C26" s="61">
        <v>493307</v>
      </c>
      <c r="D26" s="61">
        <v>5251086660.25</v>
      </c>
      <c r="J26" s="62"/>
      <c r="K26" s="63"/>
      <c r="L26" s="63"/>
    </row>
    <row r="27" spans="2:12" ht="15" customHeight="1" x14ac:dyDescent="0.2">
      <c r="B27" s="204" t="s">
        <v>63</v>
      </c>
      <c r="C27" s="61">
        <v>510855</v>
      </c>
      <c r="D27" s="61">
        <v>5811859867.579999</v>
      </c>
      <c r="J27" s="62"/>
      <c r="K27" s="63"/>
      <c r="L27" s="63"/>
    </row>
    <row r="28" spans="2:12" ht="15" customHeight="1" x14ac:dyDescent="0.2">
      <c r="B28" s="204" t="s">
        <v>64</v>
      </c>
      <c r="C28" s="61">
        <v>506451</v>
      </c>
      <c r="D28" s="61">
        <v>5157004021.4299994</v>
      </c>
      <c r="J28" s="62"/>
      <c r="K28" s="63"/>
      <c r="L28" s="63"/>
    </row>
    <row r="29" spans="2:12" ht="15" customHeight="1" x14ac:dyDescent="0.2">
      <c r="B29" s="204" t="s">
        <v>65</v>
      </c>
      <c r="C29" s="61">
        <v>487955</v>
      </c>
      <c r="D29" s="61">
        <v>5680550603.6100006</v>
      </c>
      <c r="J29" s="62"/>
      <c r="K29" s="63"/>
      <c r="L29" s="63"/>
    </row>
    <row r="30" spans="2:12" ht="15" customHeight="1" x14ac:dyDescent="0.2">
      <c r="B30" s="204" t="s">
        <v>55</v>
      </c>
      <c r="C30" s="61">
        <v>498910</v>
      </c>
      <c r="D30" s="61">
        <v>5032450509.4499998</v>
      </c>
      <c r="J30" s="62"/>
      <c r="K30" s="63"/>
      <c r="L30" s="63"/>
    </row>
    <row r="31" spans="2:12" ht="15" customHeight="1" x14ac:dyDescent="0.2">
      <c r="B31" s="204" t="s">
        <v>66</v>
      </c>
      <c r="C31" s="61">
        <v>502938</v>
      </c>
      <c r="D31" s="61">
        <v>4530601461.2799997</v>
      </c>
      <c r="J31" s="62"/>
      <c r="K31" s="63"/>
      <c r="L31" s="63"/>
    </row>
    <row r="32" spans="2:12" ht="15" customHeight="1" x14ac:dyDescent="0.2">
      <c r="B32" s="204" t="s">
        <v>67</v>
      </c>
      <c r="C32" s="61">
        <v>517270</v>
      </c>
      <c r="D32" s="61">
        <v>4960608950.8699999</v>
      </c>
      <c r="J32" s="62"/>
      <c r="K32" s="63"/>
      <c r="L32" s="63"/>
    </row>
    <row r="33" spans="2:12" ht="15" customHeight="1" x14ac:dyDescent="0.2">
      <c r="B33" s="204" t="s">
        <v>68</v>
      </c>
      <c r="C33" s="61">
        <v>548769</v>
      </c>
      <c r="D33" s="61">
        <v>5487162141.9700003</v>
      </c>
      <c r="J33" s="62"/>
      <c r="K33" s="63"/>
      <c r="L33" s="63"/>
    </row>
    <row r="34" spans="2:12" ht="15" customHeight="1" x14ac:dyDescent="0.2">
      <c r="B34" s="204" t="s">
        <v>69</v>
      </c>
      <c r="C34" s="61">
        <v>559251</v>
      </c>
      <c r="D34" s="61">
        <v>5464289351.0800009</v>
      </c>
      <c r="J34" s="62"/>
      <c r="K34" s="63"/>
      <c r="L34" s="63"/>
    </row>
    <row r="35" spans="2:12" ht="15" customHeight="1" x14ac:dyDescent="0.2">
      <c r="B35" s="204" t="s">
        <v>70</v>
      </c>
      <c r="C35" s="61">
        <v>541206</v>
      </c>
      <c r="D35" s="61">
        <v>6251332596.5400009</v>
      </c>
      <c r="J35" s="62"/>
      <c r="K35" s="63"/>
      <c r="L35" s="63"/>
    </row>
    <row r="36" spans="2:12" ht="15" customHeight="1" x14ac:dyDescent="0.2">
      <c r="B36" s="204" t="s">
        <v>71</v>
      </c>
      <c r="C36" s="61">
        <v>599989</v>
      </c>
      <c r="D36" s="61">
        <v>6496511968.8999996</v>
      </c>
      <c r="J36" s="62"/>
      <c r="K36" s="63"/>
      <c r="L36" s="63"/>
    </row>
    <row r="37" spans="2:12" ht="15" customHeight="1" x14ac:dyDescent="0.2">
      <c r="B37" s="204" t="s">
        <v>72</v>
      </c>
      <c r="C37" s="61">
        <v>535559</v>
      </c>
      <c r="D37" s="61">
        <v>5424514837.4099998</v>
      </c>
      <c r="J37" s="62"/>
      <c r="K37" s="63"/>
      <c r="L37" s="63"/>
    </row>
    <row r="38" spans="2:12" ht="15" customHeight="1" x14ac:dyDescent="0.2">
      <c r="B38" s="204" t="s">
        <v>73</v>
      </c>
      <c r="C38" s="61">
        <v>563519</v>
      </c>
      <c r="D38" s="61">
        <v>5656368771.2200012</v>
      </c>
      <c r="J38" s="62"/>
      <c r="K38" s="63"/>
      <c r="L38" s="63"/>
    </row>
    <row r="39" spans="2:12" ht="15" customHeight="1" x14ac:dyDescent="0.2">
      <c r="B39" s="204" t="s">
        <v>74</v>
      </c>
      <c r="C39" s="61">
        <v>608440</v>
      </c>
      <c r="D39" s="61">
        <v>5884178065.9300003</v>
      </c>
      <c r="J39" s="62"/>
      <c r="K39" s="63"/>
      <c r="L39" s="63"/>
    </row>
    <row r="40" spans="2:12" ht="15" customHeight="1" x14ac:dyDescent="0.2">
      <c r="B40" s="204" t="s">
        <v>75</v>
      </c>
      <c r="C40" s="61">
        <v>566019</v>
      </c>
      <c r="D40" s="61">
        <v>5286428964.7300005</v>
      </c>
      <c r="J40" s="62"/>
      <c r="K40" s="63"/>
      <c r="L40" s="63"/>
    </row>
    <row r="41" spans="2:12" ht="15" customHeight="1" x14ac:dyDescent="0.2">
      <c r="B41" s="206" t="s">
        <v>76</v>
      </c>
      <c r="C41" s="74">
        <v>752141</v>
      </c>
      <c r="D41" s="74">
        <v>6803331852.5699997</v>
      </c>
      <c r="J41" s="62"/>
      <c r="K41" s="63"/>
      <c r="L41" s="63"/>
    </row>
    <row r="42" spans="2:12" ht="17.25" x14ac:dyDescent="0.2">
      <c r="B42" s="58" t="s">
        <v>133</v>
      </c>
      <c r="C42" s="66"/>
      <c r="D42" s="66"/>
    </row>
    <row r="43" spans="2:12" ht="12.95" customHeight="1" x14ac:dyDescent="0.2">
      <c r="B43" s="58" t="s">
        <v>134</v>
      </c>
      <c r="C43" s="67"/>
      <c r="D43" s="67"/>
    </row>
    <row r="44" spans="2:12" ht="15.75" customHeight="1" x14ac:dyDescent="0.2">
      <c r="B44" s="58" t="s">
        <v>23</v>
      </c>
      <c r="C44" s="66"/>
      <c r="D44" s="66"/>
      <c r="K44" s="63"/>
      <c r="L44" s="63"/>
    </row>
    <row r="45" spans="2:12" ht="12.95" customHeight="1" x14ac:dyDescent="0.2">
      <c r="C45" s="68"/>
      <c r="D45" s="68"/>
      <c r="E45" s="57"/>
      <c r="F45" s="57"/>
      <c r="K45" s="63"/>
      <c r="L45" s="63"/>
    </row>
    <row r="46" spans="2:12" ht="12.95" customHeight="1" x14ac:dyDescent="0.2">
      <c r="C46" s="60"/>
      <c r="D46" s="60"/>
      <c r="K46" s="63"/>
      <c r="L46" s="63"/>
    </row>
    <row r="47" spans="2:12" ht="12.95" customHeight="1" x14ac:dyDescent="0.2">
      <c r="C47" s="60"/>
      <c r="D47" s="60"/>
    </row>
    <row r="48" spans="2:12" x14ac:dyDescent="0.2">
      <c r="C48" s="60"/>
      <c r="D48" s="60"/>
      <c r="E48" s="60"/>
    </row>
    <row r="49" spans="3:7" x14ac:dyDescent="0.2">
      <c r="C49" s="60"/>
      <c r="D49" s="60"/>
      <c r="E49" s="69"/>
    </row>
    <row r="50" spans="3:7" x14ac:dyDescent="0.2">
      <c r="C50" s="60"/>
      <c r="D50" s="70"/>
      <c r="E50" s="71"/>
    </row>
    <row r="51" spans="3:7" ht="12.95" customHeight="1" x14ac:dyDescent="0.2">
      <c r="C51" s="60"/>
      <c r="D51" s="60"/>
    </row>
    <row r="52" spans="3:7" ht="12.95" customHeight="1" x14ac:dyDescent="0.2">
      <c r="C52" s="60"/>
      <c r="D52" s="60"/>
    </row>
    <row r="53" spans="3:7" ht="12.95" customHeight="1" x14ac:dyDescent="0.2">
      <c r="C53" s="60"/>
      <c r="D53" s="60"/>
    </row>
    <row r="54" spans="3:7" ht="12.95" customHeight="1" x14ac:dyDescent="0.2">
      <c r="C54" s="60"/>
      <c r="D54" s="60"/>
    </row>
    <row r="55" spans="3:7" ht="12.95" customHeight="1" x14ac:dyDescent="0.2">
      <c r="C55" s="60"/>
      <c r="D55" s="60"/>
    </row>
    <row r="56" spans="3:7" ht="12.95" customHeight="1" x14ac:dyDescent="0.2">
      <c r="C56" s="60"/>
      <c r="D56" s="60"/>
    </row>
    <row r="57" spans="3:7" ht="12.95" customHeight="1" x14ac:dyDescent="0.2">
      <c r="C57" s="60"/>
      <c r="D57" s="60"/>
    </row>
    <row r="58" spans="3:7" ht="12.95" customHeight="1" x14ac:dyDescent="0.2">
      <c r="C58" s="66"/>
      <c r="D58" s="66"/>
      <c r="E58" s="67"/>
      <c r="F58" s="67"/>
      <c r="G58" s="67"/>
    </row>
    <row r="59" spans="3:7" ht="12.95" customHeight="1" x14ac:dyDescent="0.2">
      <c r="C59" s="66"/>
      <c r="D59" s="66"/>
      <c r="E59" s="67"/>
      <c r="F59" s="67"/>
      <c r="G59" s="67"/>
    </row>
    <row r="60" spans="3:7" ht="12.95" customHeight="1" x14ac:dyDescent="0.2">
      <c r="C60" s="66"/>
      <c r="D60" s="66"/>
      <c r="E60" s="67"/>
      <c r="F60" s="67"/>
      <c r="G60" s="67"/>
    </row>
    <row r="61" spans="3:7" ht="12.95" customHeight="1" x14ac:dyDescent="0.2">
      <c r="C61" s="67"/>
      <c r="D61" s="67"/>
      <c r="E61" s="67"/>
      <c r="F61" s="67"/>
      <c r="G61" s="67"/>
    </row>
    <row r="62" spans="3:7" ht="12.95" customHeight="1" x14ac:dyDescent="0.2">
      <c r="C62" s="67"/>
      <c r="D62" s="66"/>
      <c r="E62" s="67"/>
      <c r="F62" s="67"/>
      <c r="G62" s="67"/>
    </row>
    <row r="63" spans="3:7" ht="12.95" customHeight="1" x14ac:dyDescent="0.2">
      <c r="C63" s="67"/>
      <c r="D63" s="67"/>
      <c r="E63" s="67"/>
      <c r="F63" s="67"/>
      <c r="G63" s="67"/>
    </row>
    <row r="64" spans="3:7" ht="12.95" customHeight="1" x14ac:dyDescent="0.2">
      <c r="C64" s="72"/>
      <c r="D64" s="72"/>
    </row>
    <row r="65" spans="3:4" ht="12.95" customHeight="1" x14ac:dyDescent="0.2">
      <c r="C65" s="73"/>
      <c r="D65" s="73"/>
    </row>
    <row r="66" spans="3:4" ht="12.95" customHeight="1" x14ac:dyDescent="0.2">
      <c r="C66" s="72"/>
      <c r="D66" s="72"/>
    </row>
    <row r="67" spans="3:4" ht="12.95" customHeight="1" x14ac:dyDescent="0.2"/>
    <row r="68" spans="3:4" ht="12.95" customHeight="1" x14ac:dyDescent="0.2"/>
    <row r="69" spans="3:4" ht="12.95" customHeight="1" x14ac:dyDescent="0.2"/>
    <row r="70" spans="3:4" ht="12.95" customHeight="1" x14ac:dyDescent="0.2"/>
    <row r="71" spans="3:4" ht="12.95" customHeight="1" x14ac:dyDescent="0.2"/>
    <row r="72" spans="3:4" ht="12.95" customHeight="1" x14ac:dyDescent="0.2"/>
    <row r="73" spans="3:4" ht="12.95" customHeight="1" x14ac:dyDescent="0.2"/>
    <row r="74" spans="3:4" ht="12.95" customHeight="1" x14ac:dyDescent="0.2"/>
    <row r="75" spans="3:4" ht="12.95" customHeight="1" x14ac:dyDescent="0.2"/>
    <row r="76" spans="3:4" ht="12.95" customHeight="1" x14ac:dyDescent="0.2"/>
    <row r="77" spans="3:4" ht="12.95" customHeight="1" x14ac:dyDescent="0.2"/>
    <row r="78" spans="3:4" ht="12.95" customHeight="1" x14ac:dyDescent="0.2"/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0551-EE54-4393-BEBB-F2D71CB4958A}">
  <dimension ref="B2:L66"/>
  <sheetViews>
    <sheetView showGridLines="0" zoomScale="110" zoomScaleNormal="110" workbookViewId="0">
      <selection activeCell="B2" sqref="B2"/>
    </sheetView>
  </sheetViews>
  <sheetFormatPr defaultColWidth="9.33203125" defaultRowHeight="12.95" customHeight="1" x14ac:dyDescent="0.2"/>
  <cols>
    <col min="1" max="1" width="3.33203125" style="58" customWidth="1"/>
    <col min="2" max="2" width="16.33203125" style="58" customWidth="1"/>
    <col min="3" max="3" width="24.83203125" style="58" customWidth="1"/>
    <col min="4" max="4" width="39.5" style="58" customWidth="1"/>
    <col min="5" max="5" width="26.83203125" style="58" customWidth="1"/>
    <col min="6" max="6" width="13.5" style="58" customWidth="1"/>
    <col min="7" max="8" width="9.1640625" style="58" customWidth="1"/>
    <col min="9" max="11" width="13.6640625" style="58" customWidth="1"/>
    <col min="12" max="12" width="24" style="58" customWidth="1"/>
    <col min="13" max="16384" width="9.33203125" style="58"/>
  </cols>
  <sheetData>
    <row r="2" spans="2:12" ht="17.25" x14ac:dyDescent="0.2">
      <c r="B2" s="56" t="s">
        <v>135</v>
      </c>
      <c r="C2" s="57"/>
      <c r="D2" s="57"/>
      <c r="E2" s="57"/>
      <c r="F2" s="57"/>
      <c r="G2" s="57"/>
    </row>
    <row r="4" spans="2:12" ht="14.25" customHeight="1" x14ac:dyDescent="0.2">
      <c r="B4" s="221" t="s">
        <v>37</v>
      </c>
      <c r="C4" s="219" t="s">
        <v>38</v>
      </c>
      <c r="D4" s="219"/>
    </row>
    <row r="5" spans="2:12" ht="21" customHeight="1" x14ac:dyDescent="0.2">
      <c r="B5" s="222"/>
      <c r="C5" s="193" t="s">
        <v>39</v>
      </c>
      <c r="D5" s="43" t="s">
        <v>40</v>
      </c>
    </row>
    <row r="6" spans="2:12" ht="14.25" customHeight="1" x14ac:dyDescent="0.2">
      <c r="B6" s="208" t="s">
        <v>41</v>
      </c>
      <c r="C6" s="60">
        <v>611192</v>
      </c>
      <c r="D6" s="60">
        <v>3341507224.6900001</v>
      </c>
      <c r="E6" s="61"/>
      <c r="F6" s="61"/>
      <c r="J6" s="62"/>
      <c r="K6" s="63"/>
      <c r="L6" s="63"/>
    </row>
    <row r="7" spans="2:12" ht="14.25" customHeight="1" x14ac:dyDescent="0.2">
      <c r="B7" s="208" t="s">
        <v>42</v>
      </c>
      <c r="C7" s="60">
        <v>628372</v>
      </c>
      <c r="D7" s="60">
        <v>3459594058.4899993</v>
      </c>
      <c r="E7" s="61"/>
      <c r="F7" s="61"/>
      <c r="J7" s="62"/>
      <c r="K7" s="63"/>
      <c r="L7" s="63"/>
    </row>
    <row r="8" spans="2:12" ht="14.25" customHeight="1" x14ac:dyDescent="0.2">
      <c r="B8" s="208" t="s">
        <v>43</v>
      </c>
      <c r="C8" s="60">
        <v>701720</v>
      </c>
      <c r="D8" s="60">
        <v>4542587498.5800018</v>
      </c>
      <c r="E8" s="61"/>
      <c r="F8" s="61"/>
      <c r="J8" s="62"/>
      <c r="K8" s="63"/>
      <c r="L8" s="63"/>
    </row>
    <row r="9" spans="2:12" ht="14.25" customHeight="1" x14ac:dyDescent="0.2">
      <c r="B9" s="208" t="s">
        <v>44</v>
      </c>
      <c r="C9" s="60">
        <v>698227</v>
      </c>
      <c r="D9" s="60">
        <v>4273512928.2500019</v>
      </c>
      <c r="E9" s="61"/>
      <c r="F9" s="61"/>
      <c r="J9" s="62"/>
      <c r="K9" s="63"/>
      <c r="L9" s="63"/>
    </row>
    <row r="10" spans="2:12" ht="14.25" customHeight="1" x14ac:dyDescent="0.2">
      <c r="B10" s="208" t="s">
        <v>45</v>
      </c>
      <c r="C10" s="60">
        <v>775309</v>
      </c>
      <c r="D10" s="60">
        <v>4376053815.1499996</v>
      </c>
      <c r="E10" s="61"/>
      <c r="F10" s="61"/>
      <c r="J10" s="62"/>
      <c r="K10" s="63"/>
      <c r="L10" s="63"/>
    </row>
    <row r="11" spans="2:12" ht="14.25" customHeight="1" x14ac:dyDescent="0.2">
      <c r="B11" s="208" t="s">
        <v>46</v>
      </c>
      <c r="C11" s="60">
        <v>870235</v>
      </c>
      <c r="D11" s="60">
        <v>5318511135.2499981</v>
      </c>
      <c r="E11" s="61"/>
      <c r="F11" s="61"/>
      <c r="J11" s="62"/>
      <c r="K11" s="63"/>
      <c r="L11" s="63"/>
    </row>
    <row r="12" spans="2:12" ht="14.25" customHeight="1" x14ac:dyDescent="0.2">
      <c r="B12" s="208" t="s">
        <v>47</v>
      </c>
      <c r="C12" s="60">
        <v>928472</v>
      </c>
      <c r="D12" s="60">
        <v>4776837283.8900023</v>
      </c>
      <c r="E12" s="61"/>
      <c r="F12" s="61"/>
      <c r="J12" s="62"/>
      <c r="K12" s="63"/>
      <c r="L12" s="63"/>
    </row>
    <row r="13" spans="2:12" ht="14.25" customHeight="1" x14ac:dyDescent="0.2">
      <c r="B13" s="208" t="s">
        <v>48</v>
      </c>
      <c r="C13" s="60">
        <v>1001446</v>
      </c>
      <c r="D13" s="60">
        <v>5070928291.4599991</v>
      </c>
      <c r="E13" s="61"/>
      <c r="F13" s="61"/>
      <c r="J13" s="62"/>
      <c r="K13" s="63"/>
      <c r="L13" s="63"/>
    </row>
    <row r="14" spans="2:12" ht="14.25" customHeight="1" x14ac:dyDescent="0.2">
      <c r="B14" s="208" t="s">
        <v>49</v>
      </c>
      <c r="C14" s="60">
        <v>877967</v>
      </c>
      <c r="D14" s="60">
        <v>5189929475.4100018</v>
      </c>
      <c r="E14" s="61"/>
      <c r="F14" s="61"/>
      <c r="J14" s="62"/>
      <c r="K14" s="63"/>
      <c r="L14" s="63"/>
    </row>
    <row r="15" spans="2:12" ht="14.25" customHeight="1" x14ac:dyDescent="0.2">
      <c r="B15" s="208" t="s">
        <v>50</v>
      </c>
      <c r="C15" s="60">
        <v>736039</v>
      </c>
      <c r="D15" s="60">
        <v>5184803344.96</v>
      </c>
      <c r="E15" s="61"/>
      <c r="F15" s="61"/>
      <c r="J15" s="62"/>
      <c r="K15" s="63"/>
      <c r="L15" s="63"/>
    </row>
    <row r="16" spans="2:12" ht="14.25" customHeight="1" x14ac:dyDescent="0.2">
      <c r="B16" s="209" t="s">
        <v>51</v>
      </c>
      <c r="C16" s="60">
        <v>675006</v>
      </c>
      <c r="D16" s="60">
        <v>4386162690.04</v>
      </c>
      <c r="E16" s="61"/>
      <c r="F16" s="61"/>
      <c r="J16" s="62"/>
      <c r="K16" s="63"/>
      <c r="L16" s="63"/>
    </row>
    <row r="17" spans="2:12" ht="14.25" customHeight="1" x14ac:dyDescent="0.2">
      <c r="B17" s="204" t="s">
        <v>52</v>
      </c>
      <c r="C17" s="60">
        <v>710331</v>
      </c>
      <c r="D17" s="60">
        <v>5403372938.6700001</v>
      </c>
      <c r="E17" s="61"/>
      <c r="F17" s="61"/>
      <c r="J17" s="62"/>
      <c r="K17" s="63"/>
      <c r="L17" s="63"/>
    </row>
    <row r="18" spans="2:12" ht="14.25" customHeight="1" x14ac:dyDescent="0.2">
      <c r="B18" s="205" t="s">
        <v>53</v>
      </c>
      <c r="C18" s="64">
        <v>770774</v>
      </c>
      <c r="D18" s="64">
        <v>3883511062.880002</v>
      </c>
      <c r="J18" s="62"/>
      <c r="K18" s="63"/>
      <c r="L18" s="63"/>
    </row>
    <row r="19" spans="2:12" ht="14.25" customHeight="1" x14ac:dyDescent="0.2">
      <c r="B19" s="204" t="s">
        <v>54</v>
      </c>
      <c r="C19" s="64">
        <v>795247</v>
      </c>
      <c r="D19" s="64">
        <v>3948558316.7599993</v>
      </c>
      <c r="J19" s="62"/>
      <c r="K19" s="63"/>
      <c r="L19" s="63"/>
    </row>
    <row r="20" spans="2:12" ht="14.25" customHeight="1" x14ac:dyDescent="0.2">
      <c r="B20" s="204" t="s">
        <v>56</v>
      </c>
      <c r="C20" s="64">
        <v>911822</v>
      </c>
      <c r="D20" s="64">
        <v>5012028218.0099993</v>
      </c>
      <c r="J20" s="62"/>
      <c r="K20" s="63"/>
      <c r="L20" s="63"/>
    </row>
    <row r="21" spans="2:12" ht="14.25" customHeight="1" x14ac:dyDescent="0.2">
      <c r="B21" s="204" t="s">
        <v>57</v>
      </c>
      <c r="C21" s="64">
        <v>848979</v>
      </c>
      <c r="D21" s="64">
        <v>4637863303.4899988</v>
      </c>
      <c r="J21" s="62"/>
      <c r="K21" s="63"/>
      <c r="L21" s="63"/>
    </row>
    <row r="22" spans="2:12" ht="14.25" customHeight="1" x14ac:dyDescent="0.2">
      <c r="B22" s="204" t="s">
        <v>58</v>
      </c>
      <c r="C22" s="64">
        <v>1009915</v>
      </c>
      <c r="D22" s="64">
        <v>4557792734.0599995</v>
      </c>
      <c r="J22" s="62"/>
      <c r="K22" s="63"/>
      <c r="L22" s="63"/>
    </row>
    <row r="23" spans="2:12" ht="14.25" customHeight="1" x14ac:dyDescent="0.2">
      <c r="B23" s="204" t="s">
        <v>59</v>
      </c>
      <c r="C23" s="64">
        <v>1151725</v>
      </c>
      <c r="D23" s="64">
        <v>5355888262.9300003</v>
      </c>
      <c r="J23" s="62"/>
      <c r="K23" s="63"/>
      <c r="L23" s="63"/>
    </row>
    <row r="24" spans="2:12" ht="14.25" customHeight="1" x14ac:dyDescent="0.2">
      <c r="B24" s="204" t="s">
        <v>60</v>
      </c>
      <c r="C24" s="64">
        <v>1157662</v>
      </c>
      <c r="D24" s="64">
        <v>5099873221.5699997</v>
      </c>
      <c r="J24" s="62"/>
      <c r="K24" s="63"/>
      <c r="L24" s="63"/>
    </row>
    <row r="25" spans="2:12" ht="14.25" customHeight="1" x14ac:dyDescent="0.2">
      <c r="B25" s="204" t="s">
        <v>61</v>
      </c>
      <c r="C25" s="64">
        <v>1224723</v>
      </c>
      <c r="D25" s="64">
        <v>4942038267.7200003</v>
      </c>
      <c r="J25" s="62"/>
      <c r="K25" s="63"/>
      <c r="L25" s="63"/>
    </row>
    <row r="26" spans="2:12" ht="14.25" customHeight="1" x14ac:dyDescent="0.2">
      <c r="B26" s="204" t="s">
        <v>62</v>
      </c>
      <c r="C26" s="64">
        <v>1107305</v>
      </c>
      <c r="D26" s="64">
        <v>5046299135.9800005</v>
      </c>
      <c r="J26" s="62"/>
      <c r="K26" s="63"/>
      <c r="L26" s="63"/>
    </row>
    <row r="27" spans="2:12" ht="14.25" customHeight="1" x14ac:dyDescent="0.2">
      <c r="B27" s="204" t="s">
        <v>63</v>
      </c>
      <c r="C27" s="64">
        <v>992857</v>
      </c>
      <c r="D27" s="64">
        <v>4653923085.9700003</v>
      </c>
      <c r="J27" s="62"/>
      <c r="K27" s="63"/>
      <c r="L27" s="63"/>
    </row>
    <row r="28" spans="2:12" ht="14.25" customHeight="1" x14ac:dyDescent="0.2">
      <c r="B28" s="204" t="s">
        <v>64</v>
      </c>
      <c r="C28" s="64">
        <v>885475</v>
      </c>
      <c r="D28" s="64">
        <v>4858333187.6199999</v>
      </c>
      <c r="J28" s="62"/>
      <c r="K28" s="63"/>
      <c r="L28" s="63"/>
    </row>
    <row r="29" spans="2:12" ht="14.25" customHeight="1" x14ac:dyDescent="0.2">
      <c r="B29" s="204" t="s">
        <v>65</v>
      </c>
      <c r="C29" s="64">
        <v>960896</v>
      </c>
      <c r="D29" s="64">
        <v>5343526439.0199995</v>
      </c>
      <c r="J29" s="62"/>
      <c r="K29" s="63"/>
      <c r="L29" s="63"/>
    </row>
    <row r="30" spans="2:12" ht="14.25" customHeight="1" x14ac:dyDescent="0.2">
      <c r="B30" s="205" t="s">
        <v>55</v>
      </c>
      <c r="C30" s="64">
        <v>933632</v>
      </c>
      <c r="D30" s="64">
        <v>4149801166.8499999</v>
      </c>
      <c r="J30" s="62"/>
      <c r="K30" s="63"/>
      <c r="L30" s="63"/>
    </row>
    <row r="31" spans="2:12" ht="14.25" customHeight="1" x14ac:dyDescent="0.2">
      <c r="B31" s="204" t="s">
        <v>66</v>
      </c>
      <c r="C31" s="64">
        <v>944564</v>
      </c>
      <c r="D31" s="64">
        <v>4092785069.9199991</v>
      </c>
      <c r="J31" s="62"/>
      <c r="K31" s="63"/>
      <c r="L31" s="63"/>
    </row>
    <row r="32" spans="2:12" ht="14.25" customHeight="1" x14ac:dyDescent="0.2">
      <c r="B32" s="204" t="s">
        <v>67</v>
      </c>
      <c r="C32" s="64">
        <v>966233</v>
      </c>
      <c r="D32" s="64">
        <v>4741144846.8800011</v>
      </c>
      <c r="J32" s="62"/>
      <c r="K32" s="63"/>
      <c r="L32" s="63"/>
    </row>
    <row r="33" spans="2:12" ht="14.25" customHeight="1" x14ac:dyDescent="0.2">
      <c r="B33" s="204" t="s">
        <v>68</v>
      </c>
      <c r="C33" s="64">
        <v>1084219</v>
      </c>
      <c r="D33" s="64">
        <v>5396924904.2599983</v>
      </c>
      <c r="J33" s="62"/>
      <c r="K33" s="63"/>
      <c r="L33" s="63"/>
    </row>
    <row r="34" spans="2:12" ht="14.25" customHeight="1" x14ac:dyDescent="0.2">
      <c r="B34" s="204" t="s">
        <v>69</v>
      </c>
      <c r="C34" s="64">
        <v>1144159</v>
      </c>
      <c r="D34" s="64">
        <v>5259838361.5</v>
      </c>
      <c r="J34" s="62"/>
      <c r="K34" s="63"/>
      <c r="L34" s="63"/>
    </row>
    <row r="35" spans="2:12" ht="14.25" customHeight="1" x14ac:dyDescent="0.2">
      <c r="B35" s="204" t="s">
        <v>70</v>
      </c>
      <c r="C35" s="64">
        <v>1191893</v>
      </c>
      <c r="D35" s="64">
        <v>6028631308.5499992</v>
      </c>
      <c r="J35" s="62"/>
      <c r="K35" s="63"/>
      <c r="L35" s="63"/>
    </row>
    <row r="36" spans="2:12" ht="14.25" customHeight="1" x14ac:dyDescent="0.2">
      <c r="B36" s="204" t="s">
        <v>71</v>
      </c>
      <c r="C36" s="64">
        <v>1470364</v>
      </c>
      <c r="D36" s="64">
        <v>6475238435.3900013</v>
      </c>
      <c r="J36" s="62"/>
      <c r="K36" s="63"/>
      <c r="L36" s="63"/>
    </row>
    <row r="37" spans="2:12" ht="14.25" customHeight="1" x14ac:dyDescent="0.2">
      <c r="B37" s="204" t="s">
        <v>72</v>
      </c>
      <c r="C37" s="64">
        <v>1423322</v>
      </c>
      <c r="D37" s="64">
        <v>5240854553.9099998</v>
      </c>
      <c r="J37" s="62"/>
      <c r="K37" s="63"/>
      <c r="L37" s="63"/>
    </row>
    <row r="38" spans="2:12" ht="14.25" customHeight="1" x14ac:dyDescent="0.2">
      <c r="B38" s="204" t="s">
        <v>73</v>
      </c>
      <c r="C38" s="64">
        <v>1282637</v>
      </c>
      <c r="D38" s="64">
        <v>5133060898.4599991</v>
      </c>
      <c r="J38" s="62"/>
      <c r="K38" s="63"/>
      <c r="L38" s="63"/>
    </row>
    <row r="39" spans="2:12" ht="14.25" customHeight="1" x14ac:dyDescent="0.2">
      <c r="B39" s="204" t="s">
        <v>74</v>
      </c>
      <c r="C39" s="64">
        <v>1279750</v>
      </c>
      <c r="D39" s="64">
        <v>5441092294.5599985</v>
      </c>
      <c r="J39" s="62"/>
      <c r="K39" s="63"/>
      <c r="L39" s="63"/>
    </row>
    <row r="40" spans="2:12" ht="14.25" customHeight="1" x14ac:dyDescent="0.2">
      <c r="B40" s="204" t="s">
        <v>75</v>
      </c>
      <c r="C40" s="64">
        <v>1146773</v>
      </c>
      <c r="D40" s="64">
        <v>4910548743.5900002</v>
      </c>
      <c r="J40" s="62"/>
      <c r="K40" s="63"/>
      <c r="L40" s="63"/>
    </row>
    <row r="41" spans="2:12" ht="14.25" customHeight="1" x14ac:dyDescent="0.2">
      <c r="B41" s="206" t="s">
        <v>76</v>
      </c>
      <c r="C41" s="65">
        <v>1190830</v>
      </c>
      <c r="D41" s="65">
        <v>6219092757.0300007</v>
      </c>
      <c r="J41" s="62"/>
      <c r="K41" s="63"/>
      <c r="L41" s="63"/>
    </row>
    <row r="42" spans="2:12" ht="17.25" x14ac:dyDescent="0.2">
      <c r="B42" s="58" t="s">
        <v>136</v>
      </c>
      <c r="C42" s="66"/>
      <c r="D42" s="66"/>
    </row>
    <row r="43" spans="2:12" ht="12.95" customHeight="1" x14ac:dyDescent="0.2">
      <c r="B43" s="58" t="s">
        <v>134</v>
      </c>
      <c r="C43" s="67"/>
      <c r="D43" s="67"/>
    </row>
    <row r="44" spans="2:12" ht="15.75" customHeight="1" x14ac:dyDescent="0.2">
      <c r="B44" s="58" t="s">
        <v>23</v>
      </c>
      <c r="C44" s="66"/>
      <c r="D44" s="66"/>
      <c r="K44" s="63"/>
      <c r="L44" s="63"/>
    </row>
    <row r="45" spans="2:12" ht="12.95" customHeight="1" x14ac:dyDescent="0.2">
      <c r="C45" s="68"/>
      <c r="D45" s="68"/>
      <c r="E45" s="57"/>
      <c r="F45" s="57"/>
      <c r="K45" s="63"/>
      <c r="L45" s="63"/>
    </row>
    <row r="46" spans="2:12" ht="12.95" customHeight="1" x14ac:dyDescent="0.2">
      <c r="C46" s="60"/>
      <c r="D46" s="60"/>
      <c r="K46" s="63"/>
      <c r="L46" s="63"/>
    </row>
    <row r="47" spans="2:12" ht="12.95" customHeight="1" x14ac:dyDescent="0.2">
      <c r="C47" s="60"/>
      <c r="D47" s="60"/>
    </row>
    <row r="48" spans="2:12" ht="11.25" x14ac:dyDescent="0.2">
      <c r="C48" s="60"/>
      <c r="D48" s="60"/>
      <c r="E48" s="60"/>
    </row>
    <row r="49" spans="3:7" ht="11.25" x14ac:dyDescent="0.2">
      <c r="C49" s="60"/>
      <c r="D49" s="60"/>
      <c r="E49" s="69"/>
    </row>
    <row r="50" spans="3:7" ht="11.25" x14ac:dyDescent="0.2">
      <c r="C50" s="60"/>
      <c r="D50" s="70"/>
      <c r="E50" s="71"/>
    </row>
    <row r="51" spans="3:7" ht="12.95" customHeight="1" x14ac:dyDescent="0.2">
      <c r="C51" s="60"/>
      <c r="D51" s="60"/>
    </row>
    <row r="52" spans="3:7" ht="12.95" customHeight="1" x14ac:dyDescent="0.2">
      <c r="C52" s="60"/>
      <c r="D52" s="60"/>
    </row>
    <row r="53" spans="3:7" ht="12.95" customHeight="1" x14ac:dyDescent="0.2">
      <c r="C53" s="60"/>
      <c r="D53" s="60"/>
    </row>
    <row r="54" spans="3:7" ht="12.95" customHeight="1" x14ac:dyDescent="0.2">
      <c r="C54" s="60"/>
      <c r="D54" s="60"/>
    </row>
    <row r="55" spans="3:7" ht="12.95" customHeight="1" x14ac:dyDescent="0.2">
      <c r="C55" s="60"/>
      <c r="D55" s="60"/>
    </row>
    <row r="56" spans="3:7" ht="12.95" customHeight="1" x14ac:dyDescent="0.2">
      <c r="C56" s="60"/>
      <c r="D56" s="60"/>
    </row>
    <row r="57" spans="3:7" ht="12.95" customHeight="1" x14ac:dyDescent="0.2">
      <c r="C57" s="60"/>
      <c r="D57" s="60"/>
    </row>
    <row r="58" spans="3:7" ht="12.95" customHeight="1" x14ac:dyDescent="0.2">
      <c r="C58" s="66"/>
      <c r="D58" s="66"/>
      <c r="E58" s="67"/>
      <c r="F58" s="67"/>
      <c r="G58" s="67"/>
    </row>
    <row r="59" spans="3:7" ht="12.95" customHeight="1" x14ac:dyDescent="0.2">
      <c r="C59" s="66"/>
      <c r="D59" s="66"/>
      <c r="E59" s="67"/>
      <c r="F59" s="67"/>
      <c r="G59" s="67"/>
    </row>
    <row r="60" spans="3:7" ht="12.95" customHeight="1" x14ac:dyDescent="0.2">
      <c r="C60" s="66"/>
      <c r="D60" s="66"/>
      <c r="E60" s="67"/>
      <c r="F60" s="67"/>
      <c r="G60" s="67"/>
    </row>
    <row r="61" spans="3:7" ht="12.95" customHeight="1" x14ac:dyDescent="0.2">
      <c r="C61" s="67"/>
      <c r="D61" s="67"/>
      <c r="E61" s="67"/>
      <c r="F61" s="67"/>
      <c r="G61" s="67"/>
    </row>
    <row r="62" spans="3:7" ht="12.95" customHeight="1" x14ac:dyDescent="0.2">
      <c r="C62" s="67"/>
      <c r="D62" s="66"/>
      <c r="E62" s="67"/>
      <c r="F62" s="67"/>
      <c r="G62" s="67"/>
    </row>
    <row r="63" spans="3:7" ht="12.95" customHeight="1" x14ac:dyDescent="0.2">
      <c r="C63" s="67"/>
      <c r="D63" s="67"/>
      <c r="E63" s="67"/>
      <c r="F63" s="67"/>
      <c r="G63" s="67"/>
    </row>
    <row r="64" spans="3:7" ht="12.95" customHeight="1" x14ac:dyDescent="0.2">
      <c r="C64" s="72"/>
      <c r="D64" s="72"/>
    </row>
    <row r="65" spans="3:4" ht="12.95" customHeight="1" x14ac:dyDescent="0.2">
      <c r="C65" s="73"/>
      <c r="D65" s="73"/>
    </row>
    <row r="66" spans="3:4" ht="12.95" customHeight="1" x14ac:dyDescent="0.2">
      <c r="C66" s="72"/>
      <c r="D66" s="72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7"/>
  <sheetViews>
    <sheetView showGridLines="0" zoomScale="130" zoomScaleNormal="130" workbookViewId="0">
      <selection activeCell="B2" sqref="B2"/>
    </sheetView>
  </sheetViews>
  <sheetFormatPr defaultColWidth="9.33203125" defaultRowHeight="12.95" customHeight="1" x14ac:dyDescent="0.2"/>
  <cols>
    <col min="1" max="1" width="2.83203125" style="1" customWidth="1"/>
    <col min="2" max="2" width="23.1640625" style="1" customWidth="1"/>
    <col min="3" max="3" width="19.1640625" style="1" customWidth="1"/>
    <col min="4" max="4" width="22.33203125" style="1" customWidth="1"/>
    <col min="5" max="7" width="9.33203125" style="1"/>
    <col min="8" max="8" width="14.33203125" style="1" customWidth="1"/>
    <col min="9" max="9" width="16" style="1" customWidth="1"/>
    <col min="10" max="16384" width="9.33203125" style="1"/>
  </cols>
  <sheetData>
    <row r="2" spans="2:9" ht="14.25" customHeight="1" x14ac:dyDescent="0.25">
      <c r="B2" s="192" t="s">
        <v>137</v>
      </c>
    </row>
    <row r="3" spans="2:9" ht="12.95" customHeight="1" x14ac:dyDescent="0.3">
      <c r="B3" s="2"/>
    </row>
    <row r="5" spans="2:9" ht="25.5" customHeight="1" x14ac:dyDescent="0.2">
      <c r="B5" s="10" t="s">
        <v>37</v>
      </c>
      <c r="C5" s="193" t="s">
        <v>138</v>
      </c>
      <c r="D5" s="193" t="s">
        <v>139</v>
      </c>
      <c r="F5" s="14"/>
      <c r="G5" s="14"/>
      <c r="H5" s="230"/>
      <c r="I5" s="230"/>
    </row>
    <row r="6" spans="2:9" ht="15" customHeight="1" x14ac:dyDescent="0.2">
      <c r="B6" s="17" t="s">
        <v>116</v>
      </c>
      <c r="C6" s="7">
        <v>826451</v>
      </c>
      <c r="D6" s="7">
        <v>50265724</v>
      </c>
    </row>
    <row r="7" spans="2:9" ht="15" customHeight="1" x14ac:dyDescent="0.2">
      <c r="B7" s="17" t="s">
        <v>117</v>
      </c>
      <c r="C7" s="13">
        <v>804771</v>
      </c>
      <c r="D7" s="13">
        <v>49754399</v>
      </c>
      <c r="H7" s="7"/>
      <c r="I7" s="7"/>
    </row>
    <row r="8" spans="2:9" ht="15" customHeight="1" x14ac:dyDescent="0.2">
      <c r="B8" s="17" t="s">
        <v>140</v>
      </c>
      <c r="C8" s="7">
        <v>861755</v>
      </c>
      <c r="D8" s="7">
        <v>50406329</v>
      </c>
      <c r="H8" s="7"/>
      <c r="I8" s="7"/>
    </row>
    <row r="9" spans="2:9" ht="15" customHeight="1" x14ac:dyDescent="0.2">
      <c r="B9" s="17" t="s">
        <v>119</v>
      </c>
      <c r="C9" s="7">
        <v>872443</v>
      </c>
      <c r="D9" s="7">
        <v>50049762</v>
      </c>
      <c r="H9" s="7"/>
      <c r="I9" s="7"/>
    </row>
    <row r="10" spans="2:9" ht="15" customHeight="1" x14ac:dyDescent="0.2">
      <c r="B10" s="17" t="s">
        <v>120</v>
      </c>
      <c r="C10" s="7">
        <v>886752</v>
      </c>
      <c r="D10" s="7">
        <v>48915781</v>
      </c>
      <c r="G10" s="7"/>
      <c r="H10" s="7"/>
    </row>
    <row r="11" spans="2:9" ht="15" customHeight="1" x14ac:dyDescent="0.2">
      <c r="B11" s="17" t="s">
        <v>121</v>
      </c>
      <c r="C11" s="7">
        <v>936665</v>
      </c>
      <c r="D11" s="7">
        <v>47520318</v>
      </c>
      <c r="H11" s="9"/>
      <c r="I11" s="9"/>
    </row>
    <row r="12" spans="2:9" ht="15" customHeight="1" x14ac:dyDescent="0.2">
      <c r="B12" s="17" t="s">
        <v>122</v>
      </c>
      <c r="C12" s="7">
        <v>909122</v>
      </c>
      <c r="D12" s="13">
        <v>52191493</v>
      </c>
    </row>
    <row r="13" spans="2:9" ht="15" customHeight="1" x14ac:dyDescent="0.2">
      <c r="B13" s="17" t="s">
        <v>123</v>
      </c>
      <c r="C13" s="7">
        <v>859123</v>
      </c>
      <c r="D13" s="7">
        <v>52265644</v>
      </c>
    </row>
    <row r="14" spans="2:9" ht="15" customHeight="1" x14ac:dyDescent="0.2">
      <c r="B14" s="17" t="s">
        <v>124</v>
      </c>
      <c r="C14" s="7">
        <v>886853</v>
      </c>
      <c r="D14" s="7">
        <v>53122748</v>
      </c>
    </row>
    <row r="15" spans="2:9" ht="15" customHeight="1" x14ac:dyDescent="0.2">
      <c r="B15" s="17" t="s">
        <v>125</v>
      </c>
      <c r="C15" s="13">
        <v>857741</v>
      </c>
      <c r="D15" s="7">
        <v>45270103</v>
      </c>
    </row>
    <row r="16" spans="2:9" ht="15" customHeight="1" x14ac:dyDescent="0.2">
      <c r="B16" s="17" t="s">
        <v>126</v>
      </c>
      <c r="C16" s="7">
        <v>811746</v>
      </c>
      <c r="D16" s="7">
        <v>42704537</v>
      </c>
    </row>
    <row r="17" spans="2:9" ht="15" customHeight="1" x14ac:dyDescent="0.2">
      <c r="B17" s="17" t="s">
        <v>127</v>
      </c>
      <c r="C17" s="7">
        <v>842394</v>
      </c>
      <c r="D17" s="7">
        <v>44836738</v>
      </c>
    </row>
    <row r="18" spans="2:9" ht="15" customHeight="1" x14ac:dyDescent="0.25">
      <c r="B18" s="33" t="s">
        <v>38</v>
      </c>
      <c r="C18" s="34">
        <f>SUM(C6:C17)</f>
        <v>10355816</v>
      </c>
      <c r="D18" s="34">
        <f>SUM(D6:D17)</f>
        <v>587303576</v>
      </c>
      <c r="G18" s="7"/>
      <c r="H18" s="7"/>
    </row>
    <row r="19" spans="2:9" ht="12.95" customHeight="1" x14ac:dyDescent="0.2">
      <c r="B19" s="1" t="s">
        <v>141</v>
      </c>
      <c r="C19" s="25"/>
      <c r="D19" s="25"/>
    </row>
    <row r="20" spans="2:9" ht="12.95" customHeight="1" x14ac:dyDescent="0.2">
      <c r="C20" s="25"/>
      <c r="D20" s="25"/>
    </row>
    <row r="21" spans="2:9" ht="12.95" customHeight="1" x14ac:dyDescent="0.2">
      <c r="B21" s="17" t="s">
        <v>23</v>
      </c>
      <c r="C21" s="7"/>
      <c r="D21" s="7"/>
    </row>
    <row r="22" spans="2:9" ht="12.95" customHeight="1" x14ac:dyDescent="0.2">
      <c r="C22" s="7"/>
      <c r="D22" s="7"/>
    </row>
    <row r="23" spans="2:9" ht="12.95" customHeight="1" x14ac:dyDescent="0.25">
      <c r="B23" s="31"/>
      <c r="C23" s="9"/>
      <c r="D23" s="9"/>
    </row>
    <row r="24" spans="2:9" ht="12.95" customHeight="1" x14ac:dyDescent="0.2">
      <c r="D24" s="9"/>
    </row>
    <row r="25" spans="2:9" ht="12.95" customHeight="1" x14ac:dyDescent="0.2">
      <c r="B25" s="53"/>
      <c r="C25" s="53"/>
      <c r="D25" s="53"/>
      <c r="E25" s="53"/>
      <c r="F25" s="53"/>
      <c r="G25" s="12"/>
      <c r="H25" s="12"/>
      <c r="I25" s="12"/>
    </row>
    <row r="26" spans="2:9" ht="12.95" customHeight="1" x14ac:dyDescent="0.2">
      <c r="B26" s="223"/>
      <c r="C26" s="223"/>
      <c r="D26" s="223"/>
      <c r="E26" s="223"/>
      <c r="F26" s="223"/>
      <c r="G26" s="223"/>
      <c r="H26" s="223"/>
      <c r="I26" s="223"/>
    </row>
    <row r="27" spans="2:9" ht="12.95" customHeight="1" x14ac:dyDescent="0.2">
      <c r="B27" s="218"/>
      <c r="C27" s="218"/>
      <c r="D27" s="218"/>
      <c r="E27" s="218"/>
      <c r="F27" s="218"/>
      <c r="G27" s="218"/>
      <c r="H27" s="218"/>
      <c r="I27" s="218"/>
    </row>
  </sheetData>
  <customSheetViews>
    <customSheetView guid="{1C338248-5C2C-4A0B-8E41-C56ED2BBA321}" scale="120" showGridLines="0">
      <selection activeCell="C24" sqref="C24"/>
      <pageMargins left="0.7" right="0.7" top="0.75" bottom="0.75" header="0.3" footer="0.3"/>
      <pageSetup paperSize="9" orientation="portrait" r:id="rId1"/>
    </customSheetView>
  </customSheetViews>
  <mergeCells count="3">
    <mergeCell ref="H5:I5"/>
    <mergeCell ref="B26:I26"/>
    <mergeCell ref="B27:I27"/>
  </mergeCells>
  <phoneticPr fontId="54" type="noConversion"/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K27"/>
  <sheetViews>
    <sheetView showGridLines="0" zoomScale="130" zoomScaleNormal="130" workbookViewId="0">
      <selection activeCell="B2" sqref="B2"/>
    </sheetView>
  </sheetViews>
  <sheetFormatPr defaultColWidth="9.33203125" defaultRowHeight="12.95" customHeight="1" x14ac:dyDescent="0.2"/>
  <cols>
    <col min="1" max="1" width="2.83203125" style="1" customWidth="1"/>
    <col min="2" max="2" width="20.33203125" style="1" customWidth="1"/>
    <col min="3" max="3" width="17.5" style="1" customWidth="1"/>
    <col min="4" max="4" width="19.5" style="1" customWidth="1"/>
    <col min="5" max="7" width="9.33203125" style="1"/>
    <col min="8" max="8" width="12.5" style="1" customWidth="1"/>
    <col min="9" max="16384" width="9.33203125" style="1"/>
  </cols>
  <sheetData>
    <row r="2" spans="2:11" ht="17.25" x14ac:dyDescent="0.3">
      <c r="B2" s="2" t="s">
        <v>142</v>
      </c>
    </row>
    <row r="4" spans="2:11" ht="12.95" customHeight="1" x14ac:dyDescent="0.25">
      <c r="G4" s="54"/>
    </row>
    <row r="5" spans="2:11" ht="12.95" customHeight="1" x14ac:dyDescent="0.2">
      <c r="B5" s="221" t="s">
        <v>37</v>
      </c>
      <c r="C5" s="219" t="s">
        <v>98</v>
      </c>
      <c r="D5" s="219"/>
    </row>
    <row r="6" spans="2:11" ht="28.35" customHeight="1" x14ac:dyDescent="0.2">
      <c r="B6" s="222"/>
      <c r="C6" s="43" t="s">
        <v>138</v>
      </c>
      <c r="D6" s="43" t="s">
        <v>139</v>
      </c>
      <c r="G6" s="55"/>
      <c r="H6" s="55"/>
      <c r="I6" s="55"/>
      <c r="J6" s="55"/>
      <c r="K6" s="55"/>
    </row>
    <row r="7" spans="2:11" ht="12.95" customHeight="1" x14ac:dyDescent="0.2">
      <c r="B7" s="17" t="s">
        <v>116</v>
      </c>
      <c r="C7" s="7">
        <v>65</v>
      </c>
      <c r="D7" s="7">
        <v>19613</v>
      </c>
    </row>
    <row r="8" spans="2:11" ht="12.95" customHeight="1" x14ac:dyDescent="0.2">
      <c r="B8" s="17" t="s">
        <v>117</v>
      </c>
      <c r="C8" s="7">
        <v>66</v>
      </c>
      <c r="D8" s="7">
        <v>30052</v>
      </c>
    </row>
    <row r="9" spans="2:11" ht="12.95" customHeight="1" x14ac:dyDescent="0.2">
      <c r="B9" s="17" t="s">
        <v>118</v>
      </c>
      <c r="C9" s="7">
        <v>70</v>
      </c>
      <c r="D9" s="7">
        <v>27540</v>
      </c>
    </row>
    <row r="10" spans="2:11" ht="12.95" customHeight="1" x14ac:dyDescent="0.2">
      <c r="B10" s="17" t="s">
        <v>119</v>
      </c>
      <c r="C10" s="7">
        <v>55</v>
      </c>
      <c r="D10" s="7">
        <v>27607</v>
      </c>
    </row>
    <row r="11" spans="2:11" ht="12.95" customHeight="1" x14ac:dyDescent="0.2">
      <c r="B11" s="17" t="s">
        <v>120</v>
      </c>
      <c r="C11" s="7">
        <v>91</v>
      </c>
      <c r="D11" s="7">
        <v>44620</v>
      </c>
    </row>
    <row r="12" spans="2:11" ht="12.95" customHeight="1" x14ac:dyDescent="0.2">
      <c r="B12" s="17" t="s">
        <v>121</v>
      </c>
      <c r="C12" s="7">
        <v>74</v>
      </c>
      <c r="D12" s="7">
        <v>27524</v>
      </c>
    </row>
    <row r="13" spans="2:11" ht="12.95" customHeight="1" x14ac:dyDescent="0.2">
      <c r="B13" s="17" t="s">
        <v>122</v>
      </c>
      <c r="C13" s="7">
        <v>110</v>
      </c>
      <c r="D13" s="7">
        <v>34632</v>
      </c>
      <c r="G13" s="7"/>
      <c r="H13" s="7"/>
    </row>
    <row r="14" spans="2:11" ht="12.95" customHeight="1" x14ac:dyDescent="0.2">
      <c r="B14" s="17" t="s">
        <v>123</v>
      </c>
      <c r="C14" s="7">
        <v>106</v>
      </c>
      <c r="D14" s="7">
        <v>37167</v>
      </c>
    </row>
    <row r="15" spans="2:11" ht="12.95" customHeight="1" x14ac:dyDescent="0.2">
      <c r="B15" s="17" t="s">
        <v>124</v>
      </c>
      <c r="C15" s="7">
        <v>73</v>
      </c>
      <c r="D15" s="7">
        <v>34388</v>
      </c>
      <c r="G15" s="9"/>
      <c r="H15" s="9"/>
    </row>
    <row r="16" spans="2:11" ht="12.95" customHeight="1" x14ac:dyDescent="0.2">
      <c r="B16" s="17" t="s">
        <v>125</v>
      </c>
      <c r="C16" s="13">
        <v>57</v>
      </c>
      <c r="D16" s="13">
        <v>25176</v>
      </c>
      <c r="E16" s="14"/>
      <c r="F16" s="14"/>
      <c r="G16" s="14"/>
    </row>
    <row r="17" spans="2:10" ht="12.95" customHeight="1" x14ac:dyDescent="0.2">
      <c r="B17" s="17" t="s">
        <v>126</v>
      </c>
      <c r="C17" s="13">
        <v>55</v>
      </c>
      <c r="D17" s="13">
        <v>28952</v>
      </c>
      <c r="E17" s="14"/>
      <c r="F17" s="14"/>
      <c r="G17" s="14"/>
    </row>
    <row r="18" spans="2:10" ht="12.95" customHeight="1" x14ac:dyDescent="0.2">
      <c r="B18" s="17" t="s">
        <v>127</v>
      </c>
      <c r="C18" s="13">
        <v>55</v>
      </c>
      <c r="D18" s="13">
        <v>19289</v>
      </c>
      <c r="E18" s="14"/>
      <c r="F18" s="14"/>
      <c r="G18" s="14"/>
    </row>
    <row r="19" spans="2:10" ht="12.95" customHeight="1" x14ac:dyDescent="0.25">
      <c r="B19" s="33" t="s">
        <v>38</v>
      </c>
      <c r="C19" s="34">
        <f>SUM(C7:C18)</f>
        <v>877</v>
      </c>
      <c r="D19" s="34">
        <f>SUM(D7:D18)</f>
        <v>356560</v>
      </c>
      <c r="F19" s="7"/>
    </row>
    <row r="20" spans="2:10" ht="18.75" customHeight="1" x14ac:dyDescent="0.2">
      <c r="B20" s="55" t="s">
        <v>143</v>
      </c>
      <c r="D20" s="7"/>
    </row>
    <row r="21" spans="2:10" ht="12.95" customHeight="1" x14ac:dyDescent="0.2">
      <c r="B21" s="17" t="s">
        <v>22</v>
      </c>
      <c r="C21" s="7"/>
      <c r="D21" s="7"/>
    </row>
    <row r="22" spans="2:10" ht="12.95" customHeight="1" x14ac:dyDescent="0.2">
      <c r="C22" s="7"/>
      <c r="D22" s="7"/>
    </row>
    <row r="23" spans="2:10" ht="12.95" customHeight="1" x14ac:dyDescent="0.2">
      <c r="B23" s="17"/>
      <c r="C23" s="9"/>
      <c r="D23" s="9"/>
    </row>
    <row r="24" spans="2:10" ht="12.95" customHeight="1" x14ac:dyDescent="0.2">
      <c r="B24" s="231"/>
      <c r="C24" s="232"/>
      <c r="D24" s="232"/>
      <c r="E24" s="232"/>
      <c r="F24" s="53"/>
      <c r="G24" s="53"/>
      <c r="H24" s="12"/>
      <c r="I24" s="12"/>
      <c r="J24" s="12"/>
    </row>
    <row r="25" spans="2:10" ht="12.95" customHeight="1" x14ac:dyDescent="0.2">
      <c r="B25" s="55"/>
      <c r="C25" s="55"/>
      <c r="D25" s="55"/>
      <c r="E25" s="55"/>
      <c r="F25" s="55"/>
      <c r="G25" s="55"/>
      <c r="H25" s="55"/>
      <c r="I25" s="55"/>
      <c r="J25" s="55"/>
    </row>
    <row r="26" spans="2:10" ht="12.95" customHeight="1" x14ac:dyDescent="0.2">
      <c r="B26" s="218"/>
      <c r="C26" s="218"/>
      <c r="D26" s="218"/>
      <c r="E26" s="218"/>
      <c r="F26" s="218"/>
      <c r="G26" s="218"/>
      <c r="H26" s="218"/>
      <c r="I26" s="218"/>
    </row>
    <row r="27" spans="2:10" ht="12.95" customHeight="1" x14ac:dyDescent="0.2">
      <c r="B27" s="223"/>
      <c r="C27" s="223"/>
      <c r="D27" s="223"/>
      <c r="E27" s="223"/>
      <c r="F27" s="223"/>
      <c r="G27" s="223"/>
      <c r="H27" s="223"/>
      <c r="I27" s="223"/>
    </row>
  </sheetData>
  <customSheetViews>
    <customSheetView guid="{1C338248-5C2C-4A0B-8E41-C56ED2BBA321}" scale="120" showGridLines="0">
      <selection activeCell="L22" sqref="L22"/>
      <pageMargins left="0.7" right="0.7" top="0.75" bottom="0.75" header="0.3" footer="0.3"/>
      <pageSetup paperSize="9" orientation="portrait" r:id="rId1"/>
    </customSheetView>
  </customSheetViews>
  <mergeCells count="5">
    <mergeCell ref="B27:I27"/>
    <mergeCell ref="C5:D5"/>
    <mergeCell ref="B26:I26"/>
    <mergeCell ref="B24:E24"/>
    <mergeCell ref="B5:B6"/>
  </mergeCells>
  <phoneticPr fontId="54" type="noConversion"/>
  <pageMargins left="0.7" right="0.7" top="0.75" bottom="0.75" header="0.3" footer="0.3"/>
  <pageSetup paperSize="9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L27"/>
  <sheetViews>
    <sheetView showGridLines="0" zoomScale="120" zoomScaleNormal="120" workbookViewId="0">
      <selection activeCell="B2" sqref="B2"/>
    </sheetView>
  </sheetViews>
  <sheetFormatPr defaultColWidth="9.33203125" defaultRowHeight="12.95" customHeight="1" x14ac:dyDescent="0.2"/>
  <cols>
    <col min="1" max="1" width="2.83203125" style="1" customWidth="1"/>
    <col min="2" max="2" width="22.6640625" style="1" customWidth="1"/>
    <col min="3" max="3" width="14.1640625" style="1" customWidth="1"/>
    <col min="4" max="4" width="19.5" style="1" customWidth="1"/>
    <col min="5" max="16384" width="9.33203125" style="1"/>
  </cols>
  <sheetData>
    <row r="2" spans="2:10" ht="17.25" x14ac:dyDescent="0.3">
      <c r="B2" s="48" t="s">
        <v>144</v>
      </c>
    </row>
    <row r="3" spans="2:10" ht="12.95" customHeight="1" x14ac:dyDescent="0.2">
      <c r="B3" s="1" t="s">
        <v>145</v>
      </c>
    </row>
    <row r="5" spans="2:10" ht="12.95" customHeight="1" x14ac:dyDescent="0.2">
      <c r="B5" s="224" t="s">
        <v>37</v>
      </c>
      <c r="C5" s="219" t="s">
        <v>98</v>
      </c>
      <c r="D5" s="219"/>
    </row>
    <row r="6" spans="2:10" ht="37.5" customHeight="1" x14ac:dyDescent="0.2">
      <c r="B6" s="225"/>
      <c r="C6" s="193" t="s">
        <v>138</v>
      </c>
      <c r="D6" s="193" t="s">
        <v>139</v>
      </c>
    </row>
    <row r="7" spans="2:10" ht="12.95" customHeight="1" x14ac:dyDescent="0.2">
      <c r="B7" s="17" t="s">
        <v>116</v>
      </c>
      <c r="C7" s="7">
        <v>4633</v>
      </c>
      <c r="D7" s="7">
        <v>1430076</v>
      </c>
    </row>
    <row r="8" spans="2:10" ht="12.95" customHeight="1" x14ac:dyDescent="0.2">
      <c r="B8" s="17" t="s">
        <v>117</v>
      </c>
      <c r="C8" s="7">
        <v>5248</v>
      </c>
      <c r="D8" s="7">
        <v>1709667</v>
      </c>
    </row>
    <row r="9" spans="2:10" ht="12.95" customHeight="1" x14ac:dyDescent="0.2">
      <c r="B9" s="17" t="s">
        <v>118</v>
      </c>
      <c r="C9" s="7">
        <v>5733</v>
      </c>
      <c r="D9" s="7">
        <v>1846933</v>
      </c>
    </row>
    <row r="10" spans="2:10" ht="12.95" customHeight="1" x14ac:dyDescent="0.2">
      <c r="B10" s="17" t="s">
        <v>119</v>
      </c>
      <c r="C10" s="7">
        <v>5552</v>
      </c>
      <c r="D10" s="7">
        <v>1746816</v>
      </c>
    </row>
    <row r="11" spans="2:10" ht="12.95" customHeight="1" x14ac:dyDescent="0.2">
      <c r="B11" s="17" t="s">
        <v>120</v>
      </c>
      <c r="C11" s="7">
        <v>6876</v>
      </c>
      <c r="D11" s="7">
        <v>2278977</v>
      </c>
    </row>
    <row r="12" spans="2:10" ht="12.95" customHeight="1" x14ac:dyDescent="0.2">
      <c r="B12" s="17" t="s">
        <v>121</v>
      </c>
      <c r="C12" s="13">
        <v>7488</v>
      </c>
      <c r="D12" s="13">
        <v>2574690</v>
      </c>
    </row>
    <row r="13" spans="2:10" ht="12.95" customHeight="1" x14ac:dyDescent="0.2">
      <c r="B13" s="17" t="s">
        <v>122</v>
      </c>
      <c r="C13" s="7">
        <v>8695</v>
      </c>
      <c r="D13" s="7">
        <v>3118185</v>
      </c>
    </row>
    <row r="14" spans="2:10" ht="12.95" customHeight="1" x14ac:dyDescent="0.2">
      <c r="B14" s="17" t="s">
        <v>123</v>
      </c>
      <c r="C14" s="7">
        <v>7440</v>
      </c>
      <c r="D14" s="7">
        <v>2743991</v>
      </c>
    </row>
    <row r="15" spans="2:10" ht="12.95" customHeight="1" x14ac:dyDescent="0.2">
      <c r="B15" s="17" t="s">
        <v>124</v>
      </c>
      <c r="C15" s="7">
        <v>6623</v>
      </c>
      <c r="D15" s="7">
        <v>2254625</v>
      </c>
    </row>
    <row r="16" spans="2:10" ht="12.95" customHeight="1" x14ac:dyDescent="0.2">
      <c r="B16" s="17" t="s">
        <v>125</v>
      </c>
      <c r="C16" s="7">
        <v>6082</v>
      </c>
      <c r="D16" s="7">
        <v>2066312</v>
      </c>
      <c r="H16" s="9"/>
      <c r="I16" s="9"/>
      <c r="J16" s="9"/>
    </row>
    <row r="17" spans="2:12" ht="12.95" customHeight="1" x14ac:dyDescent="0.2">
      <c r="B17" s="17" t="s">
        <v>126</v>
      </c>
      <c r="C17" s="7">
        <v>5020</v>
      </c>
      <c r="D17" s="7">
        <v>1744102</v>
      </c>
    </row>
    <row r="18" spans="2:12" ht="12.95" customHeight="1" x14ac:dyDescent="0.2">
      <c r="B18" s="17" t="s">
        <v>127</v>
      </c>
      <c r="C18" s="7">
        <v>5187</v>
      </c>
      <c r="D18" s="7">
        <v>1658501</v>
      </c>
    </row>
    <row r="19" spans="2:12" ht="12.95" customHeight="1" x14ac:dyDescent="0.25">
      <c r="B19" s="33" t="s">
        <v>38</v>
      </c>
      <c r="C19" s="34">
        <f>SUM(C7:C18)</f>
        <v>74577</v>
      </c>
      <c r="D19" s="34">
        <f>SUM(D7:D18)</f>
        <v>25172875</v>
      </c>
      <c r="F19" s="7"/>
    </row>
    <row r="20" spans="2:12" ht="12.95" customHeight="1" x14ac:dyDescent="0.2">
      <c r="B20" s="1" t="s">
        <v>146</v>
      </c>
      <c r="C20" s="7"/>
      <c r="D20" s="7"/>
    </row>
    <row r="21" spans="2:12" ht="12.95" customHeight="1" x14ac:dyDescent="0.2">
      <c r="B21" s="17" t="s">
        <v>23</v>
      </c>
      <c r="C21" s="7"/>
      <c r="D21" s="7"/>
    </row>
    <row r="22" spans="2:12" ht="12.95" customHeight="1" x14ac:dyDescent="0.2">
      <c r="B22" s="17"/>
      <c r="C22" s="7"/>
      <c r="D22" s="7"/>
    </row>
    <row r="23" spans="2:12" ht="12.95" customHeight="1" x14ac:dyDescent="0.25">
      <c r="B23" s="39"/>
      <c r="C23" s="49"/>
      <c r="D23" s="49"/>
      <c r="E23" s="39"/>
      <c r="F23" s="39"/>
      <c r="G23" s="39"/>
      <c r="H23" s="39"/>
      <c r="I23" s="39"/>
      <c r="J23" s="39"/>
      <c r="K23" s="39"/>
      <c r="L23" s="39"/>
    </row>
    <row r="24" spans="2:12" ht="12.95" customHeight="1" x14ac:dyDescent="0.2">
      <c r="B24" s="50"/>
      <c r="C24" s="51"/>
      <c r="D24" s="51"/>
      <c r="E24" s="52"/>
      <c r="F24" s="53"/>
      <c r="G24" s="53"/>
      <c r="H24" s="12"/>
      <c r="I24" s="12"/>
      <c r="J24" s="12"/>
    </row>
    <row r="25" spans="2:12" ht="12.95" customHeight="1" x14ac:dyDescent="0.2">
      <c r="C25" s="223"/>
      <c r="D25" s="223"/>
      <c r="E25" s="223"/>
      <c r="F25" s="223"/>
      <c r="G25" s="223"/>
      <c r="H25" s="223"/>
      <c r="I25" s="223"/>
      <c r="J25" s="223"/>
    </row>
    <row r="26" spans="2:12" ht="12.95" customHeight="1" x14ac:dyDescent="0.2">
      <c r="C26" s="218"/>
      <c r="D26" s="218"/>
      <c r="E26" s="218"/>
      <c r="F26" s="218"/>
      <c r="G26" s="218"/>
      <c r="H26" s="218"/>
      <c r="I26" s="218"/>
      <c r="J26" s="218"/>
    </row>
    <row r="27" spans="2:12" ht="12.95" customHeight="1" x14ac:dyDescent="0.2">
      <c r="B27" s="223"/>
      <c r="C27" s="223"/>
      <c r="D27" s="223"/>
      <c r="E27" s="223"/>
      <c r="F27" s="223"/>
      <c r="G27" s="223"/>
      <c r="H27" s="223"/>
      <c r="I27" s="223"/>
    </row>
  </sheetData>
  <customSheetViews>
    <customSheetView guid="{1C338248-5C2C-4A0B-8E41-C56ED2BBA321}" scale="120" showGridLines="0">
      <selection activeCell="M24" sqref="M24"/>
      <pageMargins left="0.7" right="0.7" top="0.75" bottom="0.75" header="0.3" footer="0.3"/>
      <pageSetup paperSize="9" orientation="portrait" r:id="rId1"/>
    </customSheetView>
  </customSheetViews>
  <mergeCells count="5">
    <mergeCell ref="B27:I27"/>
    <mergeCell ref="B5:B6"/>
    <mergeCell ref="C5:D5"/>
    <mergeCell ref="C25:J25"/>
    <mergeCell ref="C26:J26"/>
  </mergeCells>
  <phoneticPr fontId="54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39"/>
  <sheetViews>
    <sheetView showGridLines="0" zoomScale="130" zoomScaleNormal="130" workbookViewId="0">
      <selection activeCell="B25" sqref="B25:F25"/>
    </sheetView>
  </sheetViews>
  <sheetFormatPr defaultColWidth="9.33203125" defaultRowHeight="12.95" customHeight="1" x14ac:dyDescent="0.2"/>
  <cols>
    <col min="1" max="1" width="6" style="1" customWidth="1"/>
    <col min="2" max="2" width="58.1640625" style="1" customWidth="1"/>
    <col min="3" max="3" width="15" style="1" customWidth="1"/>
    <col min="4" max="4" width="9.6640625" style="1" bestFit="1" customWidth="1"/>
    <col min="5" max="5" width="22.1640625" style="1" customWidth="1"/>
    <col min="6" max="6" width="10" style="1" customWidth="1"/>
    <col min="7" max="7" width="4.83203125" style="1" customWidth="1"/>
    <col min="8" max="15" width="9.33203125" style="1"/>
    <col min="16" max="16" width="16" style="1" customWidth="1"/>
    <col min="17" max="17" width="19.5" style="1" customWidth="1"/>
    <col min="18" max="16384" width="9.33203125" style="1"/>
  </cols>
  <sheetData>
    <row r="2" spans="2:18" ht="12.6" customHeight="1" x14ac:dyDescent="0.25">
      <c r="H2" s="126" t="s">
        <v>33</v>
      </c>
      <c r="R2" s="126" t="s">
        <v>186</v>
      </c>
    </row>
    <row r="3" spans="2:18" ht="7.7" customHeight="1" x14ac:dyDescent="0.2"/>
    <row r="4" spans="2:18" ht="22.35" customHeight="1" x14ac:dyDescent="0.2">
      <c r="B4" s="10" t="s">
        <v>24</v>
      </c>
      <c r="C4" s="11" t="s">
        <v>6</v>
      </c>
      <c r="D4" s="11" t="s">
        <v>1</v>
      </c>
      <c r="E4" s="11" t="s">
        <v>7</v>
      </c>
      <c r="F4" s="11" t="s">
        <v>1</v>
      </c>
    </row>
    <row r="5" spans="2:18" ht="12.95" customHeight="1" x14ac:dyDescent="0.2">
      <c r="B5" s="1" t="s">
        <v>8</v>
      </c>
      <c r="C5" s="7" t="s">
        <v>0</v>
      </c>
      <c r="D5" s="7" t="s">
        <v>0</v>
      </c>
      <c r="E5" s="7" t="s">
        <v>0</v>
      </c>
      <c r="F5" s="7" t="s">
        <v>0</v>
      </c>
    </row>
    <row r="6" spans="2:18" ht="12.95" customHeight="1" x14ac:dyDescent="0.2">
      <c r="B6" s="1" t="s">
        <v>25</v>
      </c>
      <c r="C6" s="137">
        <v>404639138</v>
      </c>
      <c r="D6" s="138">
        <v>0.87309999999999999</v>
      </c>
      <c r="E6" s="137">
        <v>496485690117.71997</v>
      </c>
      <c r="F6" s="138">
        <v>0.97119999999999995</v>
      </c>
    </row>
    <row r="7" spans="2:18" ht="12.95" customHeight="1" x14ac:dyDescent="0.25">
      <c r="B7" s="1" t="s">
        <v>26</v>
      </c>
      <c r="C7" s="137">
        <v>27310965</v>
      </c>
      <c r="D7" s="191">
        <v>5.8900000000000001E-2</v>
      </c>
      <c r="E7" s="137">
        <v>11835255384.760002</v>
      </c>
      <c r="F7" s="138">
        <v>2.3199999999999998E-2</v>
      </c>
    </row>
    <row r="8" spans="2:18" ht="12.95" customHeight="1" x14ac:dyDescent="0.2">
      <c r="B8" s="1" t="s">
        <v>27</v>
      </c>
      <c r="C8" s="137">
        <v>10355816</v>
      </c>
      <c r="D8" s="138">
        <v>2.23E-2</v>
      </c>
      <c r="E8" s="137">
        <v>587303573</v>
      </c>
      <c r="F8" s="138">
        <v>1.1341660221549301E-3</v>
      </c>
    </row>
    <row r="9" spans="2:18" ht="12.95" customHeight="1" x14ac:dyDescent="0.2">
      <c r="B9" s="1" t="s">
        <v>28</v>
      </c>
      <c r="C9" s="137">
        <v>21110715</v>
      </c>
      <c r="D9" s="138">
        <v>4.5600000000000002E-2</v>
      </c>
      <c r="E9" s="137">
        <v>2255722480</v>
      </c>
      <c r="F9" s="138">
        <v>4.3561182152505908E-3</v>
      </c>
    </row>
    <row r="10" spans="2:18" ht="12.95" customHeight="1" x14ac:dyDescent="0.2">
      <c r="B10" s="1" t="s">
        <v>29</v>
      </c>
      <c r="C10" s="139">
        <v>877</v>
      </c>
      <c r="D10" s="140">
        <v>1E-4</v>
      </c>
      <c r="E10" s="139">
        <v>356560</v>
      </c>
      <c r="F10" s="140">
        <v>1E-4</v>
      </c>
    </row>
    <row r="11" spans="2:18" ht="12.95" customHeight="1" x14ac:dyDescent="0.25">
      <c r="B11" s="141" t="s">
        <v>14</v>
      </c>
      <c r="C11" s="142">
        <f>SUM(C6:C10)</f>
        <v>463417511</v>
      </c>
      <c r="D11" s="143">
        <v>1</v>
      </c>
      <c r="E11" s="142">
        <f>SUM(E6:E10)</f>
        <v>511164328115.47998</v>
      </c>
      <c r="F11" s="143">
        <v>1</v>
      </c>
    </row>
    <row r="12" spans="2:18" ht="12.95" customHeight="1" x14ac:dyDescent="0.2">
      <c r="B12" s="1" t="s">
        <v>15</v>
      </c>
      <c r="C12" s="7"/>
      <c r="D12" s="7"/>
      <c r="E12" s="7"/>
      <c r="F12" s="7"/>
    </row>
    <row r="13" spans="2:18" ht="12.95" customHeight="1" x14ac:dyDescent="0.2">
      <c r="B13" s="1" t="s">
        <v>25</v>
      </c>
      <c r="C13" s="137">
        <v>6835910</v>
      </c>
      <c r="D13" s="138">
        <v>0.32119945235618125</v>
      </c>
      <c r="E13" s="137">
        <v>70884169233.490021</v>
      </c>
      <c r="F13" s="138">
        <v>0.49930000000000002</v>
      </c>
    </row>
    <row r="14" spans="2:18" ht="12.95" customHeight="1" x14ac:dyDescent="0.2">
      <c r="B14" s="1" t="s">
        <v>30</v>
      </c>
      <c r="C14" s="137">
        <v>14260774</v>
      </c>
      <c r="D14" s="138">
        <v>0.67007213362599394</v>
      </c>
      <c r="E14" s="137">
        <v>71031870257</v>
      </c>
      <c r="F14" s="138">
        <v>0.50030517698675103</v>
      </c>
    </row>
    <row r="15" spans="2:18" ht="12.95" customHeight="1" x14ac:dyDescent="0.2">
      <c r="B15" s="1" t="s">
        <v>29</v>
      </c>
      <c r="C15" s="139">
        <v>74577</v>
      </c>
      <c r="D15" s="140">
        <v>3.5041554903980491E-3</v>
      </c>
      <c r="E15" s="139">
        <v>25172875</v>
      </c>
      <c r="F15" s="140">
        <v>1E-4</v>
      </c>
    </row>
    <row r="16" spans="2:18" ht="12.95" customHeight="1" x14ac:dyDescent="0.2">
      <c r="B16" s="1" t="s">
        <v>31</v>
      </c>
      <c r="C16" s="139">
        <v>111185</v>
      </c>
      <c r="D16" s="140">
        <v>5.2242585274267818E-3</v>
      </c>
      <c r="E16" s="139">
        <v>35871871</v>
      </c>
      <c r="F16" s="140">
        <v>2.5265958371316127E-4</v>
      </c>
    </row>
    <row r="17" spans="2:18" ht="12.95" customHeight="1" x14ac:dyDescent="0.25">
      <c r="B17" s="141" t="s">
        <v>32</v>
      </c>
      <c r="C17" s="142">
        <v>21282446</v>
      </c>
      <c r="D17" s="144">
        <v>1</v>
      </c>
      <c r="E17" s="142">
        <v>141977084236.49002</v>
      </c>
      <c r="F17" s="143">
        <v>1</v>
      </c>
    </row>
    <row r="18" spans="2:18" ht="12.95" customHeight="1" x14ac:dyDescent="0.25">
      <c r="B18" s="33" t="s">
        <v>21</v>
      </c>
      <c r="C18" s="34">
        <f>C11+C17</f>
        <v>484699957</v>
      </c>
      <c r="D18" s="34"/>
      <c r="E18" s="34">
        <f>E11+E17</f>
        <v>653141412351.96997</v>
      </c>
      <c r="F18" s="34" t="s">
        <v>0</v>
      </c>
    </row>
    <row r="20" spans="2:18" ht="12.95" customHeight="1" x14ac:dyDescent="0.2">
      <c r="B20" s="145" t="s">
        <v>184</v>
      </c>
      <c r="G20" s="146"/>
    </row>
    <row r="21" spans="2:18" ht="12.95" customHeight="1" x14ac:dyDescent="0.2">
      <c r="B21" s="145" t="s">
        <v>185</v>
      </c>
      <c r="G21" s="146"/>
    </row>
    <row r="22" spans="2:18" ht="12.95" customHeight="1" x14ac:dyDescent="0.2">
      <c r="B22" s="30" t="s">
        <v>23</v>
      </c>
      <c r="G22" s="146"/>
    </row>
    <row r="23" spans="2:18" ht="12.95" customHeight="1" x14ac:dyDescent="0.2">
      <c r="G23" s="147"/>
    </row>
    <row r="24" spans="2:18" ht="12.95" customHeight="1" x14ac:dyDescent="0.2">
      <c r="E24" s="9"/>
      <c r="F24" s="9"/>
    </row>
    <row r="25" spans="2:18" ht="25.5" customHeight="1" x14ac:dyDescent="0.2">
      <c r="B25" s="218"/>
      <c r="C25" s="218"/>
      <c r="D25" s="218"/>
      <c r="E25" s="218"/>
      <c r="F25" s="218"/>
    </row>
    <row r="26" spans="2:18" ht="12.95" customHeight="1" x14ac:dyDescent="0.25">
      <c r="B26" s="211"/>
      <c r="C26" s="211"/>
      <c r="D26" s="211"/>
      <c r="E26" s="211"/>
      <c r="F26" s="211"/>
      <c r="H26" s="126" t="s">
        <v>187</v>
      </c>
      <c r="R26" s="126" t="s">
        <v>188</v>
      </c>
    </row>
    <row r="27" spans="2:18" ht="12.75" customHeight="1" x14ac:dyDescent="0.2">
      <c r="B27" s="217"/>
      <c r="C27" s="217"/>
      <c r="D27" s="217"/>
      <c r="E27" s="217"/>
      <c r="F27" s="217"/>
    </row>
    <row r="28" spans="2:18" ht="12.95" customHeight="1" x14ac:dyDescent="0.2">
      <c r="B28" s="9"/>
    </row>
    <row r="29" spans="2:18" ht="12.95" customHeight="1" x14ac:dyDescent="0.2">
      <c r="B29" s="9"/>
      <c r="D29" s="9"/>
      <c r="E29" s="9"/>
    </row>
    <row r="30" spans="2:18" ht="12.95" customHeight="1" x14ac:dyDescent="0.2">
      <c r="B30" s="9"/>
      <c r="D30" s="9"/>
      <c r="E30" s="9"/>
    </row>
    <row r="31" spans="2:18" ht="12.95" customHeight="1" x14ac:dyDescent="0.2">
      <c r="B31" s="9"/>
      <c r="D31" s="9"/>
      <c r="E31" s="9"/>
    </row>
    <row r="32" spans="2:18" ht="12.95" customHeight="1" x14ac:dyDescent="0.2">
      <c r="D32" s="9"/>
      <c r="E32" s="9"/>
    </row>
    <row r="35" spans="2:5" ht="12.95" customHeight="1" x14ac:dyDescent="0.2">
      <c r="B35" s="14"/>
    </row>
    <row r="36" spans="2:5" ht="12.95" customHeight="1" x14ac:dyDescent="0.2">
      <c r="C36" s="7"/>
      <c r="E36" s="7"/>
    </row>
    <row r="37" spans="2:5" ht="12.95" customHeight="1" x14ac:dyDescent="0.2">
      <c r="C37" s="7"/>
      <c r="E37" s="7"/>
    </row>
    <row r="39" spans="2:5" ht="12.95" customHeight="1" x14ac:dyDescent="0.2">
      <c r="C39" s="9"/>
      <c r="D39" s="9"/>
      <c r="E39" s="9"/>
    </row>
  </sheetData>
  <customSheetViews>
    <customSheetView guid="{1C338248-5C2C-4A0B-8E41-C56ED2BBA321}" scale="140" showGridLines="0" topLeftCell="B1">
      <selection activeCell="B21" sqref="B21"/>
      <pageMargins left="0.7" right="0.7" top="0.75" bottom="0.75" header="0.3" footer="0.3"/>
      <pageSetup paperSize="9" orientation="landscape" r:id="rId1"/>
    </customSheetView>
  </customSheetViews>
  <mergeCells count="3">
    <mergeCell ref="B25:F25"/>
    <mergeCell ref="B26:F26"/>
    <mergeCell ref="B27:F27"/>
  </mergeCells>
  <pageMargins left="0.7" right="0.7" top="0.75" bottom="0.75" header="0.3" footer="0.3"/>
  <pageSetup paperSize="9" orientation="landscape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0"/>
  <sheetViews>
    <sheetView showGridLines="0" zoomScale="130" zoomScaleNormal="130" workbookViewId="0">
      <selection activeCell="B20" sqref="B20"/>
    </sheetView>
  </sheetViews>
  <sheetFormatPr defaultColWidth="9.33203125" defaultRowHeight="12.95" customHeight="1" x14ac:dyDescent="0.2"/>
  <cols>
    <col min="1" max="1" width="2.83203125" style="1" customWidth="1"/>
    <col min="2" max="2" width="21.6640625" style="1" customWidth="1"/>
    <col min="3" max="3" width="16.33203125" style="1" customWidth="1"/>
    <col min="4" max="4" width="20.33203125" style="1" customWidth="1"/>
    <col min="5" max="6" width="9.33203125" style="1"/>
    <col min="7" max="8" width="10.1640625" style="1" bestFit="1" customWidth="1"/>
    <col min="9" max="16384" width="9.33203125" style="1"/>
  </cols>
  <sheetData>
    <row r="2" spans="2:8" ht="14.25" x14ac:dyDescent="0.25">
      <c r="B2" s="32" t="s">
        <v>147</v>
      </c>
    </row>
    <row r="3" spans="2:8" ht="12.95" customHeight="1" x14ac:dyDescent="0.2">
      <c r="B3" s="1" t="s">
        <v>145</v>
      </c>
    </row>
    <row r="5" spans="2:8" ht="12.95" customHeight="1" x14ac:dyDescent="0.2">
      <c r="B5" s="41"/>
      <c r="C5" s="219" t="s">
        <v>98</v>
      </c>
      <c r="D5" s="219"/>
    </row>
    <row r="6" spans="2:8" ht="24" customHeight="1" x14ac:dyDescent="0.2">
      <c r="B6" s="42" t="s">
        <v>37</v>
      </c>
      <c r="C6" s="43" t="s">
        <v>138</v>
      </c>
      <c r="D6" s="43" t="s">
        <v>139</v>
      </c>
    </row>
    <row r="7" spans="2:8" ht="12.95" customHeight="1" x14ac:dyDescent="0.2">
      <c r="B7" s="17" t="s">
        <v>116</v>
      </c>
      <c r="C7" s="7">
        <v>8851</v>
      </c>
      <c r="D7" s="7">
        <v>2737418.1697283965</v>
      </c>
    </row>
    <row r="8" spans="2:8" ht="12.95" customHeight="1" x14ac:dyDescent="0.2">
      <c r="B8" s="17" t="s">
        <v>117</v>
      </c>
      <c r="C8" s="7">
        <v>9315</v>
      </c>
      <c r="D8" s="7">
        <v>2855193.9242428741</v>
      </c>
      <c r="F8" s="14"/>
    </row>
    <row r="9" spans="2:8" ht="12.95" customHeight="1" x14ac:dyDescent="0.2">
      <c r="B9" s="17" t="s">
        <v>118</v>
      </c>
      <c r="C9" s="7">
        <v>10439</v>
      </c>
      <c r="D9" s="7">
        <v>3276284.8642555373</v>
      </c>
    </row>
    <row r="10" spans="2:8" ht="12.95" customHeight="1" x14ac:dyDescent="0.2">
      <c r="B10" s="17" t="s">
        <v>119</v>
      </c>
      <c r="C10" s="7">
        <v>9790</v>
      </c>
      <c r="D10" s="7">
        <v>3071431.6698285476</v>
      </c>
    </row>
    <row r="11" spans="2:8" ht="12.95" customHeight="1" x14ac:dyDescent="0.2">
      <c r="B11" s="17" t="s">
        <v>120</v>
      </c>
      <c r="C11" s="7">
        <v>9953</v>
      </c>
      <c r="D11" s="7">
        <v>3112071.2055952363</v>
      </c>
    </row>
    <row r="12" spans="2:8" ht="12.95" customHeight="1" x14ac:dyDescent="0.2">
      <c r="B12" s="17" t="s">
        <v>121</v>
      </c>
      <c r="C12" s="7">
        <v>9287</v>
      </c>
      <c r="D12" s="7">
        <v>2897910.5717007928</v>
      </c>
    </row>
    <row r="13" spans="2:8" ht="12.95" customHeight="1" x14ac:dyDescent="0.2">
      <c r="B13" s="17" t="s">
        <v>122</v>
      </c>
      <c r="C13" s="7">
        <v>9559</v>
      </c>
      <c r="D13" s="7">
        <v>3084374.7360615586</v>
      </c>
      <c r="G13" s="9"/>
      <c r="H13" s="9"/>
    </row>
    <row r="14" spans="2:8" ht="12.95" customHeight="1" x14ac:dyDescent="0.2">
      <c r="B14" s="17" t="s">
        <v>123</v>
      </c>
      <c r="C14" s="7">
        <v>8197</v>
      </c>
      <c r="D14" s="7">
        <v>2845251.6282265722</v>
      </c>
      <c r="G14" s="9"/>
      <c r="H14" s="9"/>
    </row>
    <row r="15" spans="2:8" ht="12.95" customHeight="1" x14ac:dyDescent="0.2">
      <c r="B15" s="17" t="s">
        <v>124</v>
      </c>
      <c r="C15" s="7">
        <v>8294</v>
      </c>
      <c r="D15" s="7">
        <v>2921129.058827613</v>
      </c>
    </row>
    <row r="16" spans="2:8" ht="12.95" customHeight="1" x14ac:dyDescent="0.2">
      <c r="B16" s="17" t="s">
        <v>125</v>
      </c>
      <c r="C16" s="7">
        <v>9274</v>
      </c>
      <c r="D16" s="7">
        <v>3035708.9485988664</v>
      </c>
    </row>
    <row r="17" spans="2:9" ht="12.95" customHeight="1" x14ac:dyDescent="0.2">
      <c r="B17" s="17" t="s">
        <v>126</v>
      </c>
      <c r="C17" s="7">
        <v>7926</v>
      </c>
      <c r="D17" s="7">
        <v>2753505.3335813428</v>
      </c>
    </row>
    <row r="18" spans="2:9" ht="12.95" customHeight="1" x14ac:dyDescent="0.2">
      <c r="B18" s="17" t="s">
        <v>127</v>
      </c>
      <c r="C18" s="7">
        <v>10300</v>
      </c>
      <c r="D18" s="7">
        <v>3281590.7917820853</v>
      </c>
    </row>
    <row r="19" spans="2:9" ht="12.95" customHeight="1" x14ac:dyDescent="0.25">
      <c r="B19" s="33" t="s">
        <v>38</v>
      </c>
      <c r="C19" s="34">
        <f>SUM(C7:C18)</f>
        <v>111185</v>
      </c>
      <c r="D19" s="34">
        <f>SUM(D7:D18)</f>
        <v>35871870.902429424</v>
      </c>
      <c r="F19" s="7"/>
    </row>
    <row r="20" spans="2:9" ht="12.95" customHeight="1" x14ac:dyDescent="0.2">
      <c r="B20" s="1" t="s">
        <v>149</v>
      </c>
      <c r="C20" s="7"/>
      <c r="D20" s="7"/>
    </row>
    <row r="21" spans="2:9" ht="12.95" customHeight="1" x14ac:dyDescent="0.2">
      <c r="B21" s="17" t="s">
        <v>148</v>
      </c>
      <c r="C21" s="7"/>
      <c r="D21" s="7"/>
    </row>
    <row r="22" spans="2:9" ht="12.95" customHeight="1" x14ac:dyDescent="0.2">
      <c r="B22" s="17" t="s">
        <v>23</v>
      </c>
      <c r="C22" s="7"/>
      <c r="D22" s="7"/>
    </row>
    <row r="23" spans="2:9" ht="12.95" customHeight="1" x14ac:dyDescent="0.2">
      <c r="B23" s="17"/>
      <c r="C23" s="7"/>
      <c r="D23" s="7"/>
    </row>
    <row r="24" spans="2:9" ht="12.95" customHeight="1" x14ac:dyDescent="0.2">
      <c r="B24" s="44"/>
      <c r="C24" s="45"/>
      <c r="D24" s="45"/>
      <c r="E24" s="46"/>
      <c r="F24" s="46"/>
      <c r="G24" s="46"/>
    </row>
    <row r="25" spans="2:9" ht="12.95" customHeight="1" x14ac:dyDescent="0.2">
      <c r="H25" s="47"/>
      <c r="I25" s="12"/>
    </row>
    <row r="26" spans="2:9" ht="12.95" customHeight="1" x14ac:dyDescent="0.2">
      <c r="B26" s="228"/>
      <c r="C26" s="228"/>
      <c r="D26" s="228"/>
      <c r="E26" s="228"/>
      <c r="F26" s="228"/>
      <c r="G26" s="228"/>
      <c r="H26" s="228"/>
      <c r="I26" s="228"/>
    </row>
    <row r="27" spans="2:9" ht="12.95" customHeight="1" x14ac:dyDescent="0.2">
      <c r="B27" s="218"/>
      <c r="C27" s="218"/>
      <c r="D27" s="218"/>
      <c r="E27" s="218"/>
      <c r="F27" s="218"/>
      <c r="G27" s="218"/>
      <c r="H27" s="218"/>
      <c r="I27" s="218"/>
    </row>
    <row r="28" spans="2:9" ht="12.95" customHeight="1" x14ac:dyDescent="0.2">
      <c r="B28" s="233"/>
      <c r="C28" s="233"/>
      <c r="D28" s="233"/>
      <c r="E28" s="233"/>
      <c r="F28" s="233"/>
      <c r="G28" s="233"/>
      <c r="H28" s="233"/>
      <c r="I28" s="233"/>
    </row>
    <row r="29" spans="2:9" ht="12.95" customHeight="1" x14ac:dyDescent="0.2">
      <c r="D29" s="7"/>
    </row>
    <row r="30" spans="2:9" ht="12.95" customHeight="1" x14ac:dyDescent="0.2">
      <c r="G30" s="7"/>
    </row>
  </sheetData>
  <customSheetViews>
    <customSheetView guid="{1C338248-5C2C-4A0B-8E41-C56ED2BBA321}" scale="120" showGridLines="0">
      <selection activeCell="L25" sqref="L25"/>
      <pageMargins left="0.7" right="0.7" top="0.75" bottom="0.75" header="0.3" footer="0.3"/>
      <pageSetup paperSize="9" orientation="portrait" r:id="rId1"/>
    </customSheetView>
  </customSheetViews>
  <mergeCells count="4">
    <mergeCell ref="C5:D5"/>
    <mergeCell ref="B26:I26"/>
    <mergeCell ref="B27:I27"/>
    <mergeCell ref="B28:I28"/>
  </mergeCells>
  <phoneticPr fontId="54" type="noConversion"/>
  <pageMargins left="0.7" right="0.7" top="0.75" bottom="0.75" header="0.3" footer="0.3"/>
  <pageSetup paperSize="9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L26"/>
  <sheetViews>
    <sheetView showGridLines="0" zoomScale="120" zoomScaleNormal="120" workbookViewId="0">
      <selection activeCell="B19" sqref="B19"/>
    </sheetView>
  </sheetViews>
  <sheetFormatPr defaultColWidth="9.33203125" defaultRowHeight="12.95" customHeight="1" x14ac:dyDescent="0.2"/>
  <cols>
    <col min="1" max="1" width="2.83203125" style="1" customWidth="1"/>
    <col min="2" max="2" width="21.33203125" style="1" customWidth="1"/>
    <col min="3" max="3" width="19.5" style="1" customWidth="1"/>
    <col min="4" max="4" width="22.1640625" style="1" customWidth="1"/>
    <col min="5" max="5" width="21.33203125" style="1" customWidth="1"/>
    <col min="6" max="6" width="17.5" style="1" customWidth="1"/>
    <col min="7" max="8" width="13.6640625" style="1" customWidth="1"/>
    <col min="9" max="9" width="17.6640625" style="1" customWidth="1"/>
    <col min="10" max="10" width="17.1640625" style="1" customWidth="1"/>
    <col min="11" max="11" width="16.6640625" style="1" customWidth="1"/>
    <col min="12" max="12" width="19.5" style="1" customWidth="1"/>
    <col min="13" max="13" width="13.83203125" style="1" customWidth="1"/>
    <col min="14" max="14" width="16.5" style="1" customWidth="1"/>
    <col min="15" max="15" width="12.6640625" style="1" customWidth="1"/>
    <col min="16" max="16" width="17.33203125" style="1" customWidth="1"/>
    <col min="17" max="16384" width="9.33203125" style="1"/>
  </cols>
  <sheetData>
    <row r="2" spans="2:12" ht="14.25" x14ac:dyDescent="0.25">
      <c r="B2" s="32" t="s">
        <v>150</v>
      </c>
    </row>
    <row r="4" spans="2:12" ht="12.95" customHeight="1" x14ac:dyDescent="0.2">
      <c r="B4" s="224" t="s">
        <v>37</v>
      </c>
      <c r="C4" s="234" t="s">
        <v>151</v>
      </c>
      <c r="D4" s="234" t="s">
        <v>152</v>
      </c>
    </row>
    <row r="5" spans="2:12" ht="12.95" customHeight="1" x14ac:dyDescent="0.2">
      <c r="B5" s="225"/>
      <c r="C5" s="234"/>
      <c r="D5" s="234"/>
    </row>
    <row r="6" spans="2:12" ht="12.95" customHeight="1" x14ac:dyDescent="0.2">
      <c r="B6" s="17" t="s">
        <v>116</v>
      </c>
      <c r="C6" s="13">
        <v>1721646</v>
      </c>
      <c r="D6" s="13">
        <v>182235405</v>
      </c>
      <c r="F6" s="14"/>
    </row>
    <row r="7" spans="2:12" ht="12.95" customHeight="1" x14ac:dyDescent="0.2">
      <c r="B7" s="17" t="s">
        <v>117</v>
      </c>
      <c r="C7" s="13">
        <v>1705628</v>
      </c>
      <c r="D7" s="13">
        <v>175763096</v>
      </c>
      <c r="E7" s="38"/>
      <c r="F7" s="14"/>
      <c r="G7" s="14"/>
      <c r="H7" s="14"/>
      <c r="I7" s="14"/>
      <c r="J7" s="14"/>
      <c r="K7" s="14"/>
      <c r="L7" s="14"/>
    </row>
    <row r="8" spans="2:12" ht="12.95" customHeight="1" x14ac:dyDescent="0.2">
      <c r="B8" s="17" t="s">
        <v>118</v>
      </c>
      <c r="C8" s="7">
        <v>1704196</v>
      </c>
      <c r="D8" s="7">
        <v>175683207</v>
      </c>
    </row>
    <row r="9" spans="2:12" ht="12.95" customHeight="1" x14ac:dyDescent="0.2">
      <c r="B9" s="17" t="s">
        <v>119</v>
      </c>
      <c r="C9" s="7">
        <v>1763180</v>
      </c>
      <c r="D9" s="7">
        <v>186786440</v>
      </c>
    </row>
    <row r="10" spans="2:12" ht="12.95" customHeight="1" x14ac:dyDescent="0.2">
      <c r="B10" s="17" t="s">
        <v>120</v>
      </c>
      <c r="C10" s="7">
        <v>1758233</v>
      </c>
      <c r="D10" s="7">
        <v>185964287</v>
      </c>
    </row>
    <row r="11" spans="2:12" ht="12.95" customHeight="1" x14ac:dyDescent="0.2">
      <c r="B11" s="17" t="s">
        <v>121</v>
      </c>
      <c r="C11" s="7">
        <v>1767138</v>
      </c>
      <c r="D11" s="7">
        <v>191681554</v>
      </c>
    </row>
    <row r="12" spans="2:12" ht="12.95" customHeight="1" x14ac:dyDescent="0.2">
      <c r="B12" s="17" t="s">
        <v>122</v>
      </c>
      <c r="C12" s="7">
        <v>1777078</v>
      </c>
      <c r="D12" s="7">
        <v>192837824</v>
      </c>
    </row>
    <row r="13" spans="2:12" ht="12.95" customHeight="1" x14ac:dyDescent="0.2">
      <c r="B13" s="17" t="s">
        <v>123</v>
      </c>
      <c r="C13" s="7">
        <v>1768230</v>
      </c>
      <c r="D13" s="7">
        <v>194006800</v>
      </c>
    </row>
    <row r="14" spans="2:12" ht="12.95" customHeight="1" x14ac:dyDescent="0.2">
      <c r="B14" s="17" t="s">
        <v>124</v>
      </c>
      <c r="C14" s="7">
        <v>1783970</v>
      </c>
      <c r="D14" s="7">
        <v>188338113</v>
      </c>
    </row>
    <row r="15" spans="2:12" ht="12.95" customHeight="1" x14ac:dyDescent="0.2">
      <c r="B15" s="17" t="s">
        <v>125</v>
      </c>
      <c r="C15" s="7">
        <v>1768284</v>
      </c>
      <c r="D15" s="7">
        <v>191301238</v>
      </c>
    </row>
    <row r="16" spans="2:12" ht="12.95" customHeight="1" x14ac:dyDescent="0.2">
      <c r="B16" s="17" t="s">
        <v>126</v>
      </c>
      <c r="C16" s="7">
        <v>1771613</v>
      </c>
      <c r="D16" s="7">
        <v>192872568</v>
      </c>
    </row>
    <row r="17" spans="2:9" ht="12.95" customHeight="1" x14ac:dyDescent="0.2">
      <c r="B17" s="17" t="s">
        <v>127</v>
      </c>
      <c r="C17" s="7">
        <v>1821519</v>
      </c>
      <c r="D17" s="7">
        <v>198251948</v>
      </c>
    </row>
    <row r="18" spans="2:9" ht="12.95" customHeight="1" x14ac:dyDescent="0.25">
      <c r="B18" s="33" t="s">
        <v>153</v>
      </c>
      <c r="C18" s="34">
        <f>SUM(C6:C17)</f>
        <v>21110715</v>
      </c>
      <c r="D18" s="34">
        <f>SUM(D6:D17)</f>
        <v>2255722480</v>
      </c>
      <c r="E18" s="7"/>
    </row>
    <row r="19" spans="2:9" ht="12.95" customHeight="1" x14ac:dyDescent="0.2">
      <c r="B19" s="1" t="s">
        <v>154</v>
      </c>
      <c r="C19" s="7"/>
      <c r="D19" s="7"/>
    </row>
    <row r="20" spans="2:9" ht="12.95" customHeight="1" x14ac:dyDescent="0.2">
      <c r="B20" s="17" t="s">
        <v>155</v>
      </c>
      <c r="C20" s="7"/>
      <c r="D20" s="7"/>
    </row>
    <row r="21" spans="2:9" ht="12.95" customHeight="1" x14ac:dyDescent="0.2">
      <c r="B21" s="17" t="s">
        <v>22</v>
      </c>
      <c r="C21" s="7"/>
      <c r="D21" s="7"/>
    </row>
    <row r="22" spans="2:9" ht="12.95" customHeight="1" x14ac:dyDescent="0.2">
      <c r="B22" s="17" t="s">
        <v>23</v>
      </c>
      <c r="C22" s="7"/>
      <c r="D22" s="7"/>
    </row>
    <row r="23" spans="2:9" ht="12.95" customHeight="1" x14ac:dyDescent="0.2">
      <c r="C23" s="7"/>
      <c r="D23" s="7"/>
    </row>
    <row r="24" spans="2:9" ht="12.95" customHeight="1" x14ac:dyDescent="0.25">
      <c r="B24" s="39"/>
      <c r="C24" s="39"/>
      <c r="D24" s="39"/>
      <c r="E24" s="39"/>
      <c r="F24" s="39"/>
      <c r="G24" s="39"/>
    </row>
    <row r="25" spans="2:9" ht="12.95" customHeight="1" x14ac:dyDescent="0.2">
      <c r="B25" s="223"/>
      <c r="C25" s="223"/>
      <c r="D25" s="223"/>
      <c r="E25" s="223"/>
      <c r="F25" s="223"/>
      <c r="G25" s="223"/>
      <c r="H25" s="223"/>
      <c r="I25" s="223"/>
    </row>
    <row r="26" spans="2:9" ht="12.95" customHeight="1" x14ac:dyDescent="0.2">
      <c r="F26" s="40"/>
    </row>
  </sheetData>
  <customSheetViews>
    <customSheetView guid="{1C338248-5C2C-4A0B-8E41-C56ED2BBA321}" scale="110" showGridLines="0">
      <selection activeCell="B24" sqref="B24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C5"/>
    <mergeCell ref="D4:D5"/>
    <mergeCell ref="B25:I25"/>
  </mergeCells>
  <phoneticPr fontId="54" type="noConversion"/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24"/>
  <sheetViews>
    <sheetView showGridLines="0" zoomScale="130" zoomScaleNormal="130" workbookViewId="0">
      <selection activeCell="B6" sqref="B6:D9"/>
    </sheetView>
  </sheetViews>
  <sheetFormatPr defaultColWidth="9.33203125" defaultRowHeight="12.95" customHeight="1" x14ac:dyDescent="0.2"/>
  <cols>
    <col min="1" max="1" width="2.83203125" style="1" customWidth="1"/>
    <col min="2" max="2" width="31.33203125" style="1" customWidth="1"/>
    <col min="3" max="3" width="15.5" style="1" customWidth="1"/>
    <col min="4" max="4" width="23.6640625" style="1" customWidth="1"/>
    <col min="5" max="5" width="15.6640625" style="1" customWidth="1"/>
    <col min="6" max="6" width="9.33203125" style="1"/>
    <col min="7" max="7" width="18.5" style="1" customWidth="1"/>
    <col min="8" max="16384" width="9.33203125" style="1"/>
  </cols>
  <sheetData>
    <row r="2" spans="2:9" ht="13.5" customHeight="1" x14ac:dyDescent="0.25">
      <c r="B2" s="32" t="s">
        <v>156</v>
      </c>
    </row>
    <row r="3" spans="2:9" ht="12.95" customHeight="1" x14ac:dyDescent="0.2">
      <c r="B3" s="1" t="s">
        <v>157</v>
      </c>
    </row>
    <row r="4" spans="2:9" ht="12.95" customHeight="1" x14ac:dyDescent="0.2">
      <c r="G4" s="14"/>
    </row>
    <row r="6" spans="2:9" ht="20.25" customHeight="1" x14ac:dyDescent="0.2">
      <c r="B6" s="10" t="s">
        <v>158</v>
      </c>
      <c r="C6" s="11" t="s">
        <v>98</v>
      </c>
      <c r="D6" s="11" t="s">
        <v>99</v>
      </c>
      <c r="F6" s="7"/>
      <c r="I6" s="7"/>
    </row>
    <row r="7" spans="2:9" ht="12.95" customHeight="1" x14ac:dyDescent="0.2">
      <c r="B7" s="1" t="s">
        <v>159</v>
      </c>
      <c r="C7" s="13">
        <v>7241127</v>
      </c>
      <c r="D7" s="7">
        <v>448817</v>
      </c>
      <c r="E7" s="7"/>
      <c r="F7" s="9"/>
      <c r="G7" s="13"/>
      <c r="H7" s="13"/>
    </row>
    <row r="8" spans="2:9" ht="12.95" customHeight="1" x14ac:dyDescent="0.2">
      <c r="B8" s="1" t="s">
        <v>182</v>
      </c>
      <c r="C8" s="7">
        <v>264635</v>
      </c>
      <c r="D8" s="7">
        <v>1292</v>
      </c>
      <c r="E8" s="7"/>
      <c r="F8" s="9"/>
      <c r="G8" s="9"/>
      <c r="H8" s="7"/>
      <c r="I8" s="7"/>
    </row>
    <row r="9" spans="2:9" ht="12.95" customHeight="1" x14ac:dyDescent="0.25">
      <c r="B9" s="33" t="s">
        <v>38</v>
      </c>
      <c r="C9" s="34">
        <f>SUM(C7:C8)</f>
        <v>7505762</v>
      </c>
      <c r="D9" s="35">
        <f>D7+D8</f>
        <v>450109</v>
      </c>
      <c r="E9" s="7"/>
      <c r="F9" s="9"/>
      <c r="G9" s="9"/>
      <c r="H9" s="7"/>
    </row>
    <row r="10" spans="2:9" ht="12.95" customHeight="1" x14ac:dyDescent="0.2">
      <c r="B10" s="1" t="s">
        <v>160</v>
      </c>
      <c r="E10" s="9"/>
      <c r="G10" s="9"/>
    </row>
    <row r="11" spans="2:9" ht="12.95" customHeight="1" x14ac:dyDescent="0.2">
      <c r="B11" s="14" t="s">
        <v>161</v>
      </c>
      <c r="C11" s="14"/>
      <c r="E11" s="9"/>
    </row>
    <row r="12" spans="2:9" ht="12.95" customHeight="1" x14ac:dyDescent="0.2">
      <c r="B12" s="17" t="s">
        <v>23</v>
      </c>
      <c r="E12" s="9"/>
    </row>
    <row r="13" spans="2:9" ht="12.95" customHeight="1" x14ac:dyDescent="0.2">
      <c r="C13" s="9"/>
      <c r="D13" s="9"/>
    </row>
    <row r="14" spans="2:9" ht="12.95" customHeight="1" x14ac:dyDescent="0.2">
      <c r="C14" s="36"/>
      <c r="D14" s="37"/>
    </row>
    <row r="15" spans="2:9" ht="12.95" customHeight="1" x14ac:dyDescent="0.2">
      <c r="D15" s="7"/>
      <c r="E15" s="7"/>
    </row>
    <row r="16" spans="2:9" ht="12.95" customHeight="1" x14ac:dyDescent="0.2">
      <c r="C16" s="7"/>
      <c r="D16" s="7"/>
      <c r="E16" s="7"/>
    </row>
    <row r="17" spans="2:5" ht="12.95" customHeight="1" x14ac:dyDescent="0.2">
      <c r="B17" s="14"/>
      <c r="C17" s="14"/>
      <c r="D17" s="7"/>
      <c r="E17" s="7"/>
    </row>
    <row r="18" spans="2:5" ht="12.95" customHeight="1" x14ac:dyDescent="0.2">
      <c r="D18" s="7"/>
      <c r="E18" s="7"/>
    </row>
    <row r="19" spans="2:5" ht="12.95" customHeight="1" x14ac:dyDescent="0.2">
      <c r="C19" s="7"/>
      <c r="D19" s="7"/>
    </row>
    <row r="20" spans="2:5" ht="12.95" customHeight="1" x14ac:dyDescent="0.2">
      <c r="C20" s="7"/>
      <c r="D20" s="7"/>
    </row>
    <row r="21" spans="2:5" ht="12.95" customHeight="1" x14ac:dyDescent="0.2">
      <c r="C21" s="7"/>
      <c r="D21" s="7"/>
    </row>
    <row r="24" spans="2:5" ht="12.95" customHeight="1" x14ac:dyDescent="0.2">
      <c r="C24" s="9"/>
      <c r="D24" s="9"/>
      <c r="E24" s="9"/>
    </row>
  </sheetData>
  <customSheetViews>
    <customSheetView guid="{1C338248-5C2C-4A0B-8E41-C56ED2BBA321}" scale="120" showGridLines="0" fitToPage="1">
      <selection activeCell="G9" sqref="G9"/>
      <pageMargins left="0.70866141732283472" right="0.70866141732283472" top="0.74803149606299213" bottom="0.74803149606299213" header="0.31496062992125984" footer="0.31496062992125984"/>
      <pageSetup paperSize="9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120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C2:F13"/>
  <sheetViews>
    <sheetView showGridLines="0" zoomScale="120" zoomScaleNormal="120" workbookViewId="0">
      <selection activeCell="C6" sqref="C6"/>
    </sheetView>
  </sheetViews>
  <sheetFormatPr defaultColWidth="9.33203125" defaultRowHeight="12.95" customHeight="1" x14ac:dyDescent="0.2"/>
  <cols>
    <col min="1" max="2" width="2.83203125" style="1" customWidth="1"/>
    <col min="3" max="3" width="22.33203125" style="1" customWidth="1"/>
    <col min="4" max="4" width="17.33203125" style="1" customWidth="1"/>
    <col min="5" max="5" width="21.83203125" style="1" customWidth="1"/>
    <col min="6" max="6" width="17.33203125" style="1" customWidth="1"/>
    <col min="7" max="7" width="9.33203125" style="1"/>
    <col min="8" max="8" width="15.33203125" style="1" customWidth="1"/>
    <col min="9" max="9" width="17.33203125" style="1" customWidth="1"/>
    <col min="10" max="16384" width="9.33203125" style="1"/>
  </cols>
  <sheetData>
    <row r="2" spans="3:6" ht="17.25" x14ac:dyDescent="0.3">
      <c r="C2" s="2" t="s">
        <v>190</v>
      </c>
    </row>
    <row r="4" spans="3:6" ht="12.75" x14ac:dyDescent="0.2">
      <c r="C4" s="10" t="s">
        <v>37</v>
      </c>
      <c r="D4" s="11" t="s">
        <v>98</v>
      </c>
      <c r="E4" s="11" t="s">
        <v>99</v>
      </c>
    </row>
    <row r="5" spans="3:6" ht="12.95" customHeight="1" x14ac:dyDescent="0.2">
      <c r="C5" s="210" t="s">
        <v>193</v>
      </c>
      <c r="D5" s="16">
        <v>5195069</v>
      </c>
      <c r="E5" s="16">
        <v>416503</v>
      </c>
    </row>
    <row r="6" spans="3:6" ht="12.95" customHeight="1" x14ac:dyDescent="0.2">
      <c r="C6" s="30" t="s">
        <v>192</v>
      </c>
    </row>
    <row r="7" spans="3:6" ht="12.95" customHeight="1" x14ac:dyDescent="0.2">
      <c r="C7" s="30" t="s">
        <v>23</v>
      </c>
    </row>
    <row r="8" spans="3:6" ht="12.95" customHeight="1" x14ac:dyDescent="0.2">
      <c r="C8" s="30"/>
      <c r="D8" s="7"/>
    </row>
    <row r="9" spans="3:6" ht="12.95" customHeight="1" x14ac:dyDescent="0.25">
      <c r="C9" s="31"/>
    </row>
    <row r="10" spans="3:6" ht="12.95" customHeight="1" x14ac:dyDescent="0.2">
      <c r="C10" s="20"/>
    </row>
    <row r="11" spans="3:6" ht="12.95" customHeight="1" x14ac:dyDescent="0.2">
      <c r="C11" s="20"/>
    </row>
    <row r="12" spans="3:6" ht="12.95" customHeight="1" x14ac:dyDescent="0.2">
      <c r="D12" s="14"/>
      <c r="E12" s="14"/>
      <c r="F12" s="14"/>
    </row>
    <row r="13" spans="3:6" ht="12.95" customHeight="1" x14ac:dyDescent="0.2">
      <c r="D13" s="14"/>
      <c r="E13" s="14"/>
      <c r="F13" s="14"/>
    </row>
  </sheetData>
  <customSheetViews>
    <customSheetView guid="{1C338248-5C2C-4A0B-8E41-C56ED2BBA321}" scale="110" showGridLines="0">
      <selection activeCell="V29" sqref="V29"/>
      <pageMargins left="0.7" right="0.7" top="0.75" bottom="0.75" header="0.3" footer="0.3"/>
      <pageSetup paperSize="9" orientation="portrait" horizontalDpi="300" verticalDpi="300" r:id="rId1"/>
    </customSheetView>
  </customSheetViews>
  <pageMargins left="0.7" right="0.7" top="0.75" bottom="0.75" header="0.3" footer="0.3"/>
  <pageSetup paperSize="9" orientation="portrait" horizontalDpi="300" verticalDpi="300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H13"/>
  <sheetViews>
    <sheetView showGridLines="0" zoomScale="130" zoomScaleNormal="130" workbookViewId="0">
      <selection activeCell="D27" sqref="D27"/>
    </sheetView>
  </sheetViews>
  <sheetFormatPr defaultColWidth="9.33203125" defaultRowHeight="12.95" customHeight="1" x14ac:dyDescent="0.2"/>
  <cols>
    <col min="1" max="1" width="2.83203125" style="1" customWidth="1"/>
    <col min="2" max="2" width="21.83203125" style="1" customWidth="1"/>
    <col min="3" max="3" width="27" style="1" customWidth="1"/>
    <col min="4" max="4" width="28.6640625" style="1" customWidth="1"/>
    <col min="5" max="5" width="24" style="1" customWidth="1"/>
    <col min="6" max="6" width="24.33203125" style="1" customWidth="1"/>
    <col min="7" max="7" width="22.5" style="1" customWidth="1"/>
    <col min="8" max="8" width="26.5" style="1" customWidth="1"/>
    <col min="9" max="16384" width="9.33203125" style="1"/>
  </cols>
  <sheetData>
    <row r="2" spans="2:8" ht="17.25" x14ac:dyDescent="0.3">
      <c r="B2" s="2" t="s">
        <v>191</v>
      </c>
    </row>
    <row r="4" spans="2:8" ht="15" customHeight="1" x14ac:dyDescent="0.2">
      <c r="B4" s="10" t="s">
        <v>37</v>
      </c>
      <c r="C4" s="11" t="s">
        <v>98</v>
      </c>
      <c r="D4" s="11" t="s">
        <v>99</v>
      </c>
      <c r="E4" s="14"/>
      <c r="F4" s="14"/>
      <c r="G4" s="14"/>
    </row>
    <row r="5" spans="2:8" ht="12.95" customHeight="1" x14ac:dyDescent="0.2">
      <c r="B5" s="210" t="s">
        <v>193</v>
      </c>
      <c r="C5" s="16">
        <v>1091777</v>
      </c>
      <c r="D5" s="16">
        <v>18085</v>
      </c>
    </row>
    <row r="6" spans="2:8" ht="12.95" customHeight="1" x14ac:dyDescent="0.2">
      <c r="B6" s="30" t="s">
        <v>192</v>
      </c>
      <c r="G6" s="7"/>
      <c r="H6" s="7"/>
    </row>
    <row r="7" spans="2:8" ht="12.95" customHeight="1" x14ac:dyDescent="0.2">
      <c r="B7" s="30" t="s">
        <v>23</v>
      </c>
      <c r="G7" s="7"/>
      <c r="H7" s="7"/>
    </row>
    <row r="8" spans="2:8" ht="12.95" customHeight="1" x14ac:dyDescent="0.2">
      <c r="C8" s="7"/>
      <c r="D8" s="7"/>
      <c r="G8" s="7"/>
      <c r="H8" s="7"/>
    </row>
    <row r="9" spans="2:8" ht="12.95" customHeight="1" x14ac:dyDescent="0.25">
      <c r="B9" s="31"/>
      <c r="G9" s="7"/>
      <c r="H9" s="7"/>
    </row>
    <row r="10" spans="2:8" ht="12.95" customHeight="1" x14ac:dyDescent="0.2">
      <c r="G10" s="7"/>
      <c r="H10" s="7"/>
    </row>
    <row r="11" spans="2:8" ht="12.95" customHeight="1" x14ac:dyDescent="0.2">
      <c r="G11" s="7"/>
      <c r="H11" s="7"/>
    </row>
    <row r="12" spans="2:8" ht="12.95" customHeight="1" x14ac:dyDescent="0.2">
      <c r="G12" s="7"/>
      <c r="H12" s="7"/>
    </row>
    <row r="13" spans="2:8" ht="12.95" customHeight="1" x14ac:dyDescent="0.2">
      <c r="G13" s="7"/>
      <c r="H13" s="7"/>
    </row>
  </sheetData>
  <customSheetViews>
    <customSheetView guid="{1C338248-5C2C-4A0B-8E41-C56ED2BBA321}" scale="110" showGridLines="0">
      <selection activeCell="E18" sqref="E1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I17"/>
  <sheetViews>
    <sheetView showGridLines="0" zoomScale="130" zoomScaleNormal="130" workbookViewId="0">
      <selection activeCell="C27" sqref="C27"/>
    </sheetView>
  </sheetViews>
  <sheetFormatPr defaultColWidth="9.33203125" defaultRowHeight="12.95" customHeight="1" x14ac:dyDescent="0.2"/>
  <cols>
    <col min="1" max="1" width="2.83203125" style="1" customWidth="1"/>
    <col min="2" max="2" width="26.1640625" style="1" customWidth="1"/>
    <col min="3" max="3" width="15" style="1" customWidth="1"/>
    <col min="4" max="4" width="20.83203125" style="1" customWidth="1"/>
    <col min="5" max="8" width="9.33203125" style="1"/>
    <col min="9" max="9" width="11" style="1" customWidth="1"/>
    <col min="10" max="16384" width="9.33203125" style="1"/>
  </cols>
  <sheetData>
    <row r="2" spans="2:9" ht="12.95" customHeight="1" x14ac:dyDescent="0.3">
      <c r="B2" s="21" t="s">
        <v>162</v>
      </c>
    </row>
    <row r="3" spans="2:9" ht="12.95" customHeight="1" x14ac:dyDescent="0.2">
      <c r="B3" s="22" t="s">
        <v>157</v>
      </c>
    </row>
    <row r="6" spans="2:9" ht="25.5" customHeight="1" x14ac:dyDescent="0.2">
      <c r="B6" s="23" t="s">
        <v>158</v>
      </c>
      <c r="C6" s="24" t="s">
        <v>98</v>
      </c>
      <c r="D6" s="24" t="s">
        <v>99</v>
      </c>
    </row>
    <row r="7" spans="2:9" ht="20.25" customHeight="1" x14ac:dyDescent="0.2">
      <c r="B7" s="22" t="s">
        <v>159</v>
      </c>
      <c r="C7" s="25">
        <v>954281</v>
      </c>
      <c r="D7" s="25">
        <v>14229</v>
      </c>
      <c r="G7" s="7"/>
      <c r="I7" s="7"/>
    </row>
    <row r="8" spans="2:9" ht="20.25" customHeight="1" x14ac:dyDescent="0.2">
      <c r="B8" s="22" t="s">
        <v>182</v>
      </c>
      <c r="C8" s="25">
        <v>55451</v>
      </c>
      <c r="D8" s="25">
        <v>649</v>
      </c>
      <c r="I8" s="7"/>
    </row>
    <row r="9" spans="2:9" ht="20.25" customHeight="1" x14ac:dyDescent="0.25">
      <c r="B9" s="26" t="s">
        <v>38</v>
      </c>
      <c r="C9" s="27">
        <f>SUM(C7:C8)</f>
        <v>1009732</v>
      </c>
      <c r="D9" s="27">
        <f>SUM(D7:D8)</f>
        <v>14878</v>
      </c>
      <c r="I9" s="7"/>
    </row>
    <row r="10" spans="2:9" ht="12.95" customHeight="1" x14ac:dyDescent="0.2">
      <c r="B10" s="28" t="s">
        <v>23</v>
      </c>
      <c r="C10" s="22"/>
      <c r="D10" s="22"/>
      <c r="I10" s="7"/>
    </row>
    <row r="11" spans="2:9" ht="12.95" customHeight="1" x14ac:dyDescent="0.2">
      <c r="I11" s="7"/>
    </row>
    <row r="12" spans="2:9" ht="12.95" customHeight="1" x14ac:dyDescent="0.2">
      <c r="I12" s="7"/>
    </row>
    <row r="13" spans="2:9" ht="12.95" customHeight="1" x14ac:dyDescent="0.3">
      <c r="B13" s="29"/>
      <c r="C13" s="3"/>
      <c r="D13" s="3"/>
      <c r="E13" s="3"/>
    </row>
    <row r="14" spans="2:9" ht="12.95" customHeight="1" x14ac:dyDescent="0.3">
      <c r="B14" s="29"/>
      <c r="C14" s="4"/>
      <c r="D14" s="4"/>
      <c r="E14" s="3"/>
    </row>
    <row r="15" spans="2:9" ht="12.95" customHeight="1" x14ac:dyDescent="0.25">
      <c r="C15" s="3"/>
      <c r="D15" s="3"/>
      <c r="E15" s="3"/>
    </row>
    <row r="16" spans="2:9" ht="12.95" customHeight="1" x14ac:dyDescent="0.25">
      <c r="C16" s="3"/>
      <c r="D16" s="3"/>
      <c r="E16" s="3"/>
    </row>
    <row r="17" spans="3:5" ht="12.95" customHeight="1" x14ac:dyDescent="0.25">
      <c r="C17" s="3"/>
      <c r="D17" s="3"/>
      <c r="E17" s="3"/>
    </row>
  </sheetData>
  <customSheetViews>
    <customSheetView guid="{1C338248-5C2C-4A0B-8E41-C56ED2BBA321}" showGridLines="0">
      <selection activeCell="Q40" sqref="Q4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J20"/>
  <sheetViews>
    <sheetView showGridLines="0" zoomScale="140" zoomScaleNormal="140" workbookViewId="0">
      <selection activeCell="B10" sqref="B10"/>
    </sheetView>
  </sheetViews>
  <sheetFormatPr defaultColWidth="9.33203125" defaultRowHeight="12.95" customHeight="1" x14ac:dyDescent="0.2"/>
  <cols>
    <col min="1" max="1" width="2.83203125" style="1" customWidth="1"/>
    <col min="2" max="2" width="26.1640625" style="1" customWidth="1"/>
    <col min="3" max="3" width="18.1640625" style="1" customWidth="1"/>
    <col min="4" max="4" width="22.6640625" style="1" customWidth="1"/>
    <col min="5" max="5" width="20.1640625" style="1" customWidth="1"/>
    <col min="6" max="16384" width="9.33203125" style="1"/>
  </cols>
  <sheetData>
    <row r="2" spans="2:10" ht="15" customHeight="1" x14ac:dyDescent="0.25">
      <c r="B2" s="235" t="s">
        <v>163</v>
      </c>
      <c r="C2" s="235"/>
      <c r="D2" s="235"/>
      <c r="E2" s="235"/>
      <c r="F2" s="235"/>
    </row>
    <row r="3" spans="2:10" ht="12.95" customHeight="1" x14ac:dyDescent="0.2">
      <c r="B3" s="230"/>
      <c r="C3" s="230"/>
      <c r="D3" s="230"/>
      <c r="E3" s="230"/>
    </row>
    <row r="4" spans="2:10" ht="21.75" customHeight="1" x14ac:dyDescent="0.2">
      <c r="B4" s="10" t="s">
        <v>166</v>
      </c>
      <c r="C4" s="11" t="s">
        <v>98</v>
      </c>
      <c r="D4" s="11" t="s">
        <v>99</v>
      </c>
      <c r="E4" s="11" t="s">
        <v>38</v>
      </c>
    </row>
    <row r="5" spans="2:10" ht="12.95" customHeight="1" x14ac:dyDescent="0.2">
      <c r="B5" s="14" t="s">
        <v>90</v>
      </c>
      <c r="C5" s="13">
        <v>1909948</v>
      </c>
      <c r="D5" s="13">
        <v>243901</v>
      </c>
      <c r="E5" s="13">
        <f>C5+D5</f>
        <v>2153849</v>
      </c>
      <c r="H5" s="7"/>
    </row>
    <row r="6" spans="2:10" ht="12.95" customHeight="1" x14ac:dyDescent="0.2">
      <c r="B6" s="14" t="s">
        <v>91</v>
      </c>
      <c r="C6" s="13">
        <v>2441047</v>
      </c>
      <c r="D6" s="13">
        <v>230574</v>
      </c>
      <c r="E6" s="13">
        <f t="shared" ref="E6:E10" si="0">C6+D6</f>
        <v>2671621</v>
      </c>
      <c r="H6" s="7"/>
    </row>
    <row r="7" spans="2:10" ht="12.95" customHeight="1" x14ac:dyDescent="0.2">
      <c r="B7" s="14" t="s">
        <v>2</v>
      </c>
      <c r="C7" s="14">
        <v>0</v>
      </c>
      <c r="D7" s="14">
        <v>34</v>
      </c>
      <c r="E7" s="13">
        <f t="shared" si="0"/>
        <v>34</v>
      </c>
      <c r="H7" s="7"/>
    </row>
    <row r="8" spans="2:10" ht="12.95" customHeight="1" x14ac:dyDescent="0.2">
      <c r="B8" s="14" t="s">
        <v>93</v>
      </c>
      <c r="C8" s="13">
        <v>23680</v>
      </c>
      <c r="D8" s="14">
        <v>34</v>
      </c>
      <c r="E8" s="13">
        <f t="shared" si="0"/>
        <v>23714</v>
      </c>
      <c r="H8" s="7"/>
    </row>
    <row r="9" spans="2:10" ht="12.95" customHeight="1" x14ac:dyDescent="0.2">
      <c r="B9" s="14" t="s">
        <v>164</v>
      </c>
      <c r="C9" s="13">
        <v>604593</v>
      </c>
      <c r="D9" s="13">
        <v>2311</v>
      </c>
      <c r="E9" s="13">
        <f t="shared" si="0"/>
        <v>606904</v>
      </c>
      <c r="J9" s="7"/>
    </row>
    <row r="10" spans="2:10" ht="12.95" customHeight="1" x14ac:dyDescent="0.2">
      <c r="B10" s="18" t="s">
        <v>183</v>
      </c>
      <c r="C10" s="19">
        <v>1402349</v>
      </c>
      <c r="D10" s="19">
        <v>42882</v>
      </c>
      <c r="E10" s="19">
        <f t="shared" si="0"/>
        <v>1445231</v>
      </c>
    </row>
    <row r="11" spans="2:10" ht="12.95" customHeight="1" x14ac:dyDescent="0.2">
      <c r="B11" s="236" t="s">
        <v>165</v>
      </c>
      <c r="C11" s="236"/>
      <c r="D11" s="236"/>
      <c r="E11" s="14"/>
    </row>
    <row r="12" spans="2:10" ht="12.95" customHeight="1" x14ac:dyDescent="0.2">
      <c r="B12" s="17" t="s">
        <v>23</v>
      </c>
      <c r="C12" s="20"/>
      <c r="D12" s="20"/>
    </row>
    <row r="15" spans="2:10" ht="12.95" customHeight="1" x14ac:dyDescent="0.2">
      <c r="C15" s="14"/>
      <c r="D15" s="96"/>
    </row>
    <row r="16" spans="2:10" ht="12.95" customHeight="1" x14ac:dyDescent="0.2">
      <c r="B16" s="14"/>
      <c r="C16" s="7"/>
      <c r="D16" s="13"/>
    </row>
    <row r="17" spans="3:4" ht="12.95" customHeight="1" x14ac:dyDescent="0.2">
      <c r="C17" s="13"/>
      <c r="D17" s="13"/>
    </row>
    <row r="18" spans="3:4" ht="12.95" customHeight="1" x14ac:dyDescent="0.2">
      <c r="C18" s="14"/>
      <c r="D18" s="14"/>
    </row>
    <row r="19" spans="3:4" ht="12.95" customHeight="1" x14ac:dyDescent="0.2">
      <c r="C19" s="13"/>
      <c r="D19" s="14"/>
    </row>
    <row r="20" spans="3:4" ht="12.95" customHeight="1" x14ac:dyDescent="0.2">
      <c r="C20" s="13"/>
      <c r="D20" s="13"/>
    </row>
  </sheetData>
  <customSheetViews>
    <customSheetView guid="{1C338248-5C2C-4A0B-8E41-C56ED2BBA321}" scale="120" showGridLines="0">
      <selection activeCell="C14" sqref="C14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2:F2"/>
    <mergeCell ref="B3:E3"/>
    <mergeCell ref="B11:D11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H15"/>
  <sheetViews>
    <sheetView showGridLines="0" zoomScale="130" zoomScaleNormal="130" workbookViewId="0">
      <selection activeCell="L28" sqref="K28:L28"/>
    </sheetView>
  </sheetViews>
  <sheetFormatPr defaultColWidth="9.33203125" defaultRowHeight="12.95" customHeight="1" x14ac:dyDescent="0.2"/>
  <cols>
    <col min="1" max="1" width="2.83203125" style="1" customWidth="1"/>
    <col min="2" max="2" width="21.33203125" style="1" customWidth="1"/>
    <col min="3" max="3" width="14.1640625" style="1" customWidth="1"/>
    <col min="4" max="4" width="20.33203125" style="1" customWidth="1"/>
    <col min="5" max="16384" width="9.33203125" style="1"/>
  </cols>
  <sheetData>
    <row r="2" spans="2:8" ht="21.75" customHeight="1" x14ac:dyDescent="0.3">
      <c r="B2" s="2" t="s">
        <v>167</v>
      </c>
    </row>
    <row r="3" spans="2:8" ht="12.95" customHeight="1" x14ac:dyDescent="0.2">
      <c r="B3" s="1" t="s">
        <v>168</v>
      </c>
    </row>
    <row r="5" spans="2:8" ht="24.75" customHeight="1" x14ac:dyDescent="0.2">
      <c r="B5" s="10" t="s">
        <v>169</v>
      </c>
      <c r="C5" s="11" t="s">
        <v>98</v>
      </c>
      <c r="D5" s="11" t="s">
        <v>99</v>
      </c>
    </row>
    <row r="6" spans="2:8" ht="12.95" customHeight="1" x14ac:dyDescent="0.2">
      <c r="B6" s="12">
        <v>1</v>
      </c>
      <c r="C6" s="13">
        <v>1159088</v>
      </c>
      <c r="D6" s="13">
        <v>38865</v>
      </c>
      <c r="F6" s="14"/>
      <c r="G6" s="14"/>
      <c r="H6" s="14"/>
    </row>
    <row r="7" spans="2:8" ht="12.95" customHeight="1" x14ac:dyDescent="0.2">
      <c r="B7" s="12">
        <v>2</v>
      </c>
      <c r="C7" s="13">
        <v>631391</v>
      </c>
      <c r="D7" s="13">
        <v>113260</v>
      </c>
      <c r="F7" s="14"/>
      <c r="G7" s="14"/>
      <c r="H7" s="14"/>
    </row>
    <row r="8" spans="2:8" ht="12.95" customHeight="1" x14ac:dyDescent="0.2">
      <c r="B8" s="12">
        <v>3</v>
      </c>
      <c r="C8" s="13">
        <v>1154137</v>
      </c>
      <c r="D8" s="13">
        <v>163519</v>
      </c>
    </row>
    <row r="9" spans="2:8" ht="12.95" customHeight="1" x14ac:dyDescent="0.2">
      <c r="B9" s="15" t="s">
        <v>170</v>
      </c>
      <c r="C9" s="16">
        <v>1063980</v>
      </c>
      <c r="D9" s="16">
        <v>25073</v>
      </c>
    </row>
    <row r="10" spans="2:8" ht="12.95" customHeight="1" x14ac:dyDescent="0.2">
      <c r="B10" s="17" t="s">
        <v>171</v>
      </c>
    </row>
    <row r="11" spans="2:8" ht="12.95" customHeight="1" x14ac:dyDescent="0.2">
      <c r="B11" s="1" t="s">
        <v>23</v>
      </c>
    </row>
    <row r="14" spans="2:8" ht="12.95" customHeight="1" x14ac:dyDescent="0.2">
      <c r="C14" s="14"/>
      <c r="D14" s="96"/>
    </row>
    <row r="15" spans="2:8" ht="12.95" customHeight="1" x14ac:dyDescent="0.2">
      <c r="C15" s="14"/>
    </row>
  </sheetData>
  <customSheetViews>
    <customSheetView guid="{1C338248-5C2C-4A0B-8E41-C56ED2BBA321}" scale="120" showGridLines="0">
      <selection activeCell="L23" sqref="L23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showGridLines="0" workbookViewId="0">
      <selection activeCell="B3" sqref="B3"/>
    </sheetView>
  </sheetViews>
  <sheetFormatPr defaultColWidth="9.33203125" defaultRowHeight="12.95" customHeight="1" x14ac:dyDescent="0.2"/>
  <cols>
    <col min="1" max="1" width="2.83203125" style="1" customWidth="1"/>
    <col min="2" max="2" width="51.33203125" style="1" customWidth="1"/>
    <col min="3" max="3" width="20.6640625" style="1" customWidth="1"/>
    <col min="4" max="4" width="32" style="1" customWidth="1"/>
    <col min="5" max="5" width="33.83203125" style="1" customWidth="1"/>
    <col min="6" max="6" width="38.33203125" style="1" customWidth="1"/>
    <col min="7" max="16384" width="9.33203125" style="1"/>
  </cols>
  <sheetData>
    <row r="2" spans="2:2" ht="12.95" customHeight="1" x14ac:dyDescent="0.3">
      <c r="B2" s="136" t="s">
        <v>34</v>
      </c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3C672-7C70-4D55-BA08-805C7449F39C}">
  <dimension ref="B2:N55"/>
  <sheetViews>
    <sheetView showGridLines="0" zoomScale="130" zoomScaleNormal="130" workbookViewId="0">
      <selection activeCell="F26" sqref="F26"/>
    </sheetView>
  </sheetViews>
  <sheetFormatPr defaultColWidth="9.33203125" defaultRowHeight="12.95" customHeight="1" x14ac:dyDescent="0.2"/>
  <cols>
    <col min="1" max="1" width="5" style="1" customWidth="1"/>
    <col min="2" max="2" width="16.33203125" style="1" customWidth="1"/>
    <col min="3" max="3" width="24.83203125" style="1" customWidth="1"/>
    <col min="4" max="4" width="39.5" style="1" customWidth="1"/>
    <col min="5" max="5" width="7" style="1" customWidth="1"/>
    <col min="6" max="6" width="12.6640625" style="1" customWidth="1"/>
    <col min="7" max="7" width="13.5" style="1" customWidth="1"/>
    <col min="8" max="8" width="14.1640625" style="1" customWidth="1"/>
    <col min="9" max="11" width="13.6640625" style="1" customWidth="1"/>
    <col min="12" max="16384" width="9.33203125" style="1"/>
  </cols>
  <sheetData>
    <row r="2" spans="2:7" ht="17.25" x14ac:dyDescent="0.3">
      <c r="B2" s="78" t="s">
        <v>35</v>
      </c>
      <c r="C2" s="29"/>
      <c r="D2" s="29"/>
      <c r="E2" s="29"/>
      <c r="F2" s="29"/>
      <c r="G2" s="29"/>
    </row>
    <row r="3" spans="2:7" ht="17.25" x14ac:dyDescent="0.3">
      <c r="B3" s="8" t="s">
        <v>36</v>
      </c>
      <c r="C3" s="29"/>
      <c r="D3" s="29"/>
      <c r="E3" s="29"/>
      <c r="F3" s="29"/>
      <c r="G3" s="29"/>
    </row>
    <row r="5" spans="2:7" ht="25.5" customHeight="1" x14ac:dyDescent="0.2">
      <c r="B5" s="221" t="s">
        <v>37</v>
      </c>
      <c r="C5" s="219" t="s">
        <v>38</v>
      </c>
      <c r="D5" s="219"/>
    </row>
    <row r="6" spans="2:7" ht="25.5" x14ac:dyDescent="0.2">
      <c r="B6" s="222"/>
      <c r="C6" s="193" t="s">
        <v>39</v>
      </c>
      <c r="D6" s="43" t="s">
        <v>40</v>
      </c>
    </row>
    <row r="7" spans="2:7" ht="13.5" customHeight="1" x14ac:dyDescent="0.2">
      <c r="B7" s="197" t="s">
        <v>41</v>
      </c>
      <c r="C7" s="133">
        <v>26798037</v>
      </c>
      <c r="D7" s="133">
        <v>22016154730.069996</v>
      </c>
    </row>
    <row r="8" spans="2:7" ht="13.5" customHeight="1" x14ac:dyDescent="0.2">
      <c r="B8" s="197" t="s">
        <v>42</v>
      </c>
      <c r="C8" s="133">
        <v>26678825</v>
      </c>
      <c r="D8" s="133">
        <v>23984853556.839989</v>
      </c>
    </row>
    <row r="9" spans="2:7" ht="13.5" customHeight="1" x14ac:dyDescent="0.2">
      <c r="B9" s="197" t="s">
        <v>43</v>
      </c>
      <c r="C9" s="133">
        <v>29763236</v>
      </c>
      <c r="D9" s="133">
        <v>27263342704.649982</v>
      </c>
    </row>
    <row r="10" spans="2:7" ht="13.5" customHeight="1" x14ac:dyDescent="0.2">
      <c r="B10" s="198" t="s">
        <v>44</v>
      </c>
      <c r="C10" s="133">
        <v>28391370</v>
      </c>
      <c r="D10" s="133">
        <v>24889658719.740009</v>
      </c>
    </row>
    <row r="11" spans="2:7" ht="13.5" customHeight="1" x14ac:dyDescent="0.2">
      <c r="B11" s="197" t="s">
        <v>45</v>
      </c>
      <c r="C11" s="133">
        <v>30326244</v>
      </c>
      <c r="D11" s="133">
        <v>27352555172.760002</v>
      </c>
    </row>
    <row r="12" spans="2:7" ht="13.5" customHeight="1" x14ac:dyDescent="0.2">
      <c r="B12" s="197" t="s">
        <v>46</v>
      </c>
      <c r="C12" s="133">
        <v>30238318</v>
      </c>
      <c r="D12" s="133">
        <v>27621994082.699944</v>
      </c>
    </row>
    <row r="13" spans="2:7" ht="13.5" customHeight="1" x14ac:dyDescent="0.2">
      <c r="B13" s="197" t="s">
        <v>47</v>
      </c>
      <c r="C13" s="133">
        <v>30080518</v>
      </c>
      <c r="D13" s="133">
        <v>31269837569.650009</v>
      </c>
    </row>
    <row r="14" spans="2:7" ht="13.5" customHeight="1" x14ac:dyDescent="0.2">
      <c r="B14" s="197" t="s">
        <v>48</v>
      </c>
      <c r="C14" s="133">
        <v>29419536</v>
      </c>
      <c r="D14" s="133">
        <v>29707168905.550018</v>
      </c>
    </row>
    <row r="15" spans="2:7" ht="13.5" customHeight="1" x14ac:dyDescent="0.2">
      <c r="B15" s="197" t="s">
        <v>49</v>
      </c>
      <c r="C15" s="133">
        <v>30320151</v>
      </c>
      <c r="D15" s="133">
        <v>31476510609.500019</v>
      </c>
    </row>
    <row r="16" spans="2:7" ht="13.5" customHeight="1" x14ac:dyDescent="0.2">
      <c r="B16" s="197" t="s">
        <v>50</v>
      </c>
      <c r="C16" s="133">
        <v>30144984</v>
      </c>
      <c r="D16" s="133">
        <v>30541937469.679985</v>
      </c>
    </row>
    <row r="17" spans="2:14" ht="13.5" customHeight="1" x14ac:dyDescent="0.2">
      <c r="B17" s="199" t="s">
        <v>51</v>
      </c>
      <c r="C17" s="133">
        <v>29109938</v>
      </c>
      <c r="D17" s="133">
        <v>27717310707.779995</v>
      </c>
    </row>
    <row r="18" spans="2:14" ht="13.5" customHeight="1" x14ac:dyDescent="0.2">
      <c r="B18" s="200" t="s">
        <v>52</v>
      </c>
      <c r="C18" s="133">
        <v>33125317</v>
      </c>
      <c r="D18" s="133">
        <v>32220054663.349976</v>
      </c>
    </row>
    <row r="19" spans="2:14" ht="13.5" customHeight="1" x14ac:dyDescent="0.2">
      <c r="B19" s="200" t="s">
        <v>53</v>
      </c>
      <c r="C19" s="133">
        <v>27064538</v>
      </c>
      <c r="D19" s="133">
        <v>26983542987.590004</v>
      </c>
    </row>
    <row r="20" spans="2:14" ht="13.5" customHeight="1" x14ac:dyDescent="0.2">
      <c r="B20" s="200" t="s">
        <v>54</v>
      </c>
      <c r="C20" s="133">
        <v>27480162</v>
      </c>
      <c r="D20" s="133">
        <v>26306625002.920002</v>
      </c>
    </row>
    <row r="21" spans="2:14" ht="13.5" customHeight="1" x14ac:dyDescent="0.2">
      <c r="B21" s="200" t="s">
        <v>56</v>
      </c>
      <c r="C21" s="133">
        <v>30873178</v>
      </c>
      <c r="D21" s="133">
        <v>31650471466.169998</v>
      </c>
    </row>
    <row r="22" spans="2:14" ht="13.5" customHeight="1" x14ac:dyDescent="0.2">
      <c r="B22" s="200" t="s">
        <v>57</v>
      </c>
      <c r="C22" s="133">
        <v>29233448</v>
      </c>
      <c r="D22" s="133">
        <v>27536891121.399998</v>
      </c>
    </row>
    <row r="23" spans="2:14" ht="13.5" customHeight="1" x14ac:dyDescent="0.2">
      <c r="B23" s="200" t="s">
        <v>58</v>
      </c>
      <c r="C23" s="133">
        <v>31571272</v>
      </c>
      <c r="D23" s="133">
        <v>29738147873.250008</v>
      </c>
    </row>
    <row r="24" spans="2:14" ht="13.5" customHeight="1" x14ac:dyDescent="0.2">
      <c r="B24" s="200" t="s">
        <v>59</v>
      </c>
      <c r="C24" s="133">
        <v>31215923</v>
      </c>
      <c r="D24" s="133">
        <v>31380048479.839996</v>
      </c>
    </row>
    <row r="25" spans="2:14" ht="13.5" customHeight="1" x14ac:dyDescent="0.2">
      <c r="B25" s="200" t="s">
        <v>60</v>
      </c>
      <c r="C25" s="133">
        <v>31533895</v>
      </c>
      <c r="D25" s="133">
        <v>31826763275.080002</v>
      </c>
      <c r="N25" s="99"/>
    </row>
    <row r="26" spans="2:14" ht="13.5" customHeight="1" x14ac:dyDescent="0.2">
      <c r="B26" s="200" t="s">
        <v>61</v>
      </c>
      <c r="C26" s="133">
        <v>30127997</v>
      </c>
      <c r="D26" s="133">
        <v>29733507097.5</v>
      </c>
    </row>
    <row r="27" spans="2:14" ht="13.5" customHeight="1" x14ac:dyDescent="0.2">
      <c r="B27" s="200" t="s">
        <v>62</v>
      </c>
      <c r="C27" s="133">
        <v>30660528</v>
      </c>
      <c r="D27" s="133">
        <v>29949391799.619999</v>
      </c>
    </row>
    <row r="28" spans="2:14" ht="13.5" customHeight="1" x14ac:dyDescent="0.2">
      <c r="B28" s="200" t="s">
        <v>63</v>
      </c>
      <c r="C28" s="133">
        <v>31917418</v>
      </c>
      <c r="D28" s="133">
        <v>32366769674.230003</v>
      </c>
      <c r="E28" s="7"/>
    </row>
    <row r="29" spans="2:14" ht="13.5" customHeight="1" x14ac:dyDescent="0.2">
      <c r="B29" s="200" t="s">
        <v>64</v>
      </c>
      <c r="C29" s="133">
        <v>30904963</v>
      </c>
      <c r="D29" s="133">
        <v>32442870211.490002</v>
      </c>
      <c r="E29" s="7"/>
    </row>
    <row r="30" spans="2:14" ht="13.5" customHeight="1" x14ac:dyDescent="0.2">
      <c r="B30" s="200" t="s">
        <v>65</v>
      </c>
      <c r="C30" s="133">
        <v>32395593</v>
      </c>
      <c r="D30" s="133">
        <v>37281144207.879997</v>
      </c>
    </row>
    <row r="31" spans="2:14" s="170" customFormat="1" ht="13.5" customHeight="1" x14ac:dyDescent="0.2">
      <c r="B31" s="200" t="s">
        <v>55</v>
      </c>
      <c r="C31" s="133">
        <v>30461946</v>
      </c>
      <c r="D31" s="133">
        <v>29952037799.34</v>
      </c>
    </row>
    <row r="32" spans="2:14" s="170" customFormat="1" ht="13.5" customHeight="1" x14ac:dyDescent="0.2">
      <c r="B32" s="200" t="s">
        <v>66</v>
      </c>
      <c r="C32" s="133">
        <v>29849016</v>
      </c>
      <c r="D32" s="133">
        <v>29142842728.519997</v>
      </c>
    </row>
    <row r="33" spans="2:8" s="170" customFormat="1" ht="13.5" customHeight="1" x14ac:dyDescent="0.2">
      <c r="B33" s="200" t="s">
        <v>67</v>
      </c>
      <c r="C33" s="133">
        <v>31258736</v>
      </c>
      <c r="D33" s="133">
        <v>30877120987.59</v>
      </c>
    </row>
    <row r="34" spans="2:8" s="170" customFormat="1" ht="13.5" customHeight="1" x14ac:dyDescent="0.2">
      <c r="B34" s="200" t="s">
        <v>68</v>
      </c>
      <c r="C34" s="133">
        <v>32045599</v>
      </c>
      <c r="D34" s="133">
        <v>34433398983.260002</v>
      </c>
    </row>
    <row r="35" spans="2:8" s="170" customFormat="1" ht="13.5" customHeight="1" x14ac:dyDescent="0.2">
      <c r="B35" s="200" t="s">
        <v>69</v>
      </c>
      <c r="C35" s="133">
        <v>33041087</v>
      </c>
      <c r="D35" s="133">
        <v>35636468991.82</v>
      </c>
    </row>
    <row r="36" spans="2:8" s="170" customFormat="1" ht="13.5" customHeight="1" x14ac:dyDescent="0.2">
      <c r="B36" s="200" t="s">
        <v>70</v>
      </c>
      <c r="C36" s="133">
        <v>31718944</v>
      </c>
      <c r="D36" s="133">
        <v>35960882011.480003</v>
      </c>
    </row>
    <row r="37" spans="2:8" s="170" customFormat="1" ht="13.5" customHeight="1" x14ac:dyDescent="0.2">
      <c r="B37" s="200" t="s">
        <v>71</v>
      </c>
      <c r="C37" s="133">
        <v>33743146</v>
      </c>
      <c r="D37" s="133">
        <v>45091194831.550003</v>
      </c>
    </row>
    <row r="38" spans="2:8" s="170" customFormat="1" ht="13.5" customHeight="1" x14ac:dyDescent="0.2">
      <c r="B38" s="200" t="s">
        <v>72</v>
      </c>
      <c r="C38" s="133">
        <v>30395387</v>
      </c>
      <c r="D38" s="133">
        <v>34942015234.039993</v>
      </c>
    </row>
    <row r="39" spans="2:8" s="170" customFormat="1" ht="13.5" customHeight="1" x14ac:dyDescent="0.2">
      <c r="B39" s="200" t="s">
        <v>73</v>
      </c>
      <c r="C39" s="133">
        <v>32243013</v>
      </c>
      <c r="D39" s="133">
        <v>37283429134.110001</v>
      </c>
    </row>
    <row r="40" spans="2:8" s="170" customFormat="1" ht="13.5" customHeight="1" x14ac:dyDescent="0.2">
      <c r="B40" s="200" t="s">
        <v>74</v>
      </c>
      <c r="C40" s="133">
        <v>33184874</v>
      </c>
      <c r="D40" s="133">
        <v>38653294222.740005</v>
      </c>
    </row>
    <row r="41" spans="2:8" s="170" customFormat="1" ht="13.5" customHeight="1" x14ac:dyDescent="0.2">
      <c r="B41" s="200" t="s">
        <v>75</v>
      </c>
      <c r="C41" s="133">
        <v>31152600</v>
      </c>
      <c r="D41" s="133">
        <v>35684900071.340004</v>
      </c>
    </row>
    <row r="42" spans="2:8" s="170" customFormat="1" ht="13.5" customHeight="1" x14ac:dyDescent="0.2">
      <c r="B42" s="201" t="s">
        <v>76</v>
      </c>
      <c r="C42" s="171">
        <v>34397918</v>
      </c>
      <c r="D42" s="171">
        <v>43614366286.440002</v>
      </c>
    </row>
    <row r="43" spans="2:8" ht="11.25" x14ac:dyDescent="0.2">
      <c r="B43" s="1" t="s">
        <v>77</v>
      </c>
      <c r="C43" s="7"/>
      <c r="D43" s="7"/>
      <c r="G43" s="7"/>
      <c r="H43" s="7"/>
    </row>
    <row r="44" spans="2:8" ht="12.95" customHeight="1" x14ac:dyDescent="0.2">
      <c r="B44" s="1" t="s">
        <v>173</v>
      </c>
      <c r="G44" s="25"/>
      <c r="H44" s="25"/>
    </row>
    <row r="45" spans="2:8" ht="12.95" customHeight="1" x14ac:dyDescent="0.2">
      <c r="B45" s="1" t="s">
        <v>23</v>
      </c>
      <c r="G45" s="25"/>
      <c r="H45" s="25"/>
    </row>
    <row r="46" spans="2:8" ht="12.95" customHeight="1" x14ac:dyDescent="0.2">
      <c r="G46" s="25"/>
      <c r="H46" s="25"/>
    </row>
    <row r="47" spans="2:8" ht="17.25" customHeight="1" x14ac:dyDescent="0.25">
      <c r="B47" s="134"/>
      <c r="C47" s="134"/>
      <c r="D47" s="134"/>
      <c r="E47" s="134"/>
      <c r="F47" s="134"/>
      <c r="G47" s="135"/>
      <c r="H47" s="135"/>
    </row>
    <row r="48" spans="2:8" ht="19.5" customHeight="1" x14ac:dyDescent="0.2">
      <c r="B48" s="220"/>
      <c r="C48" s="220"/>
      <c r="D48" s="220"/>
      <c r="E48" s="220"/>
      <c r="F48" s="220"/>
      <c r="G48" s="25"/>
      <c r="H48" s="25"/>
    </row>
    <row r="49" spans="2:8" ht="12.95" customHeight="1" x14ac:dyDescent="0.2">
      <c r="B49" s="217"/>
      <c r="C49" s="217"/>
      <c r="D49" s="217"/>
      <c r="E49" s="217"/>
      <c r="F49" s="217"/>
      <c r="G49" s="25"/>
      <c r="H49" s="25"/>
    </row>
    <row r="50" spans="2:8" ht="12.75" x14ac:dyDescent="0.2">
      <c r="D50" s="7"/>
      <c r="E50" s="7"/>
      <c r="G50" s="25"/>
      <c r="H50" s="25"/>
    </row>
    <row r="51" spans="2:8" ht="12.75" x14ac:dyDescent="0.2">
      <c r="D51" s="83"/>
      <c r="E51" s="83"/>
      <c r="G51" s="25"/>
      <c r="H51" s="25"/>
    </row>
    <row r="52" spans="2:8" ht="12.75" x14ac:dyDescent="0.2">
      <c r="D52" s="84"/>
      <c r="E52" s="84"/>
      <c r="G52" s="25"/>
      <c r="H52" s="25"/>
    </row>
    <row r="53" spans="2:8" ht="12.95" customHeight="1" x14ac:dyDescent="0.2">
      <c r="G53" s="25"/>
      <c r="H53" s="25"/>
    </row>
    <row r="54" spans="2:8" ht="12.95" customHeight="1" x14ac:dyDescent="0.2">
      <c r="G54" s="25"/>
      <c r="H54" s="25"/>
    </row>
    <row r="55" spans="2:8" ht="12.95" customHeight="1" x14ac:dyDescent="0.2">
      <c r="G55" s="25"/>
      <c r="H55" s="25"/>
    </row>
  </sheetData>
  <mergeCells count="4">
    <mergeCell ref="C5:D5"/>
    <mergeCell ref="B48:F48"/>
    <mergeCell ref="B49:F49"/>
    <mergeCell ref="B5:B6"/>
  </mergeCells>
  <phoneticPr fontId="54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M46"/>
  <sheetViews>
    <sheetView showGridLines="0" zoomScale="130" zoomScaleNormal="130" workbookViewId="0">
      <selection activeCell="B2" sqref="B2"/>
    </sheetView>
  </sheetViews>
  <sheetFormatPr defaultColWidth="9.33203125" defaultRowHeight="12.95" customHeight="1" x14ac:dyDescent="0.2"/>
  <cols>
    <col min="1" max="1" width="2.83203125" style="1" customWidth="1"/>
    <col min="2" max="2" width="22.5" style="1" customWidth="1"/>
    <col min="3" max="3" width="16.5" style="1" customWidth="1"/>
    <col min="4" max="4" width="21.33203125" style="1" customWidth="1"/>
    <col min="5" max="5" width="9.33203125" style="1"/>
    <col min="6" max="6" width="16.83203125" style="1" bestFit="1" customWidth="1"/>
    <col min="7" max="16384" width="9.33203125" style="1"/>
  </cols>
  <sheetData>
    <row r="2" spans="2:12" ht="17.25" x14ac:dyDescent="0.3">
      <c r="B2" s="2" t="s">
        <v>78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ht="12.95" customHeight="1" x14ac:dyDescent="0.3">
      <c r="B3" s="2"/>
      <c r="C3" s="14"/>
      <c r="D3" s="14"/>
      <c r="E3" s="96"/>
      <c r="F3" s="96"/>
      <c r="G3" s="14"/>
      <c r="H3" s="14"/>
      <c r="I3" s="14"/>
      <c r="J3" s="14"/>
      <c r="K3" s="14"/>
      <c r="L3" s="14"/>
    </row>
    <row r="4" spans="2:12" ht="12.95" customHeight="1" x14ac:dyDescent="0.2">
      <c r="B4" s="189" t="s">
        <v>37</v>
      </c>
      <c r="C4" s="219" t="s">
        <v>38</v>
      </c>
      <c r="D4" s="219"/>
    </row>
    <row r="5" spans="2:12" ht="25.5" x14ac:dyDescent="0.2">
      <c r="B5" s="190"/>
      <c r="C5" s="11" t="s">
        <v>39</v>
      </c>
      <c r="D5" s="11" t="s">
        <v>40</v>
      </c>
    </row>
    <row r="6" spans="2:12" ht="11.25" x14ac:dyDescent="0.2">
      <c r="B6" s="197" t="s">
        <v>41</v>
      </c>
      <c r="C6" s="131">
        <v>26362935</v>
      </c>
      <c r="D6" s="131">
        <v>17499785112.616199</v>
      </c>
    </row>
    <row r="7" spans="2:12" ht="11.25" x14ac:dyDescent="0.2">
      <c r="B7" s="197" t="s">
        <v>42</v>
      </c>
      <c r="C7" s="132">
        <v>26225911</v>
      </c>
      <c r="D7" s="132">
        <v>19203627607.968128</v>
      </c>
    </row>
    <row r="8" spans="2:12" ht="11.25" x14ac:dyDescent="0.2">
      <c r="B8" s="197" t="s">
        <v>43</v>
      </c>
      <c r="C8" s="132">
        <v>29248745</v>
      </c>
      <c r="D8" s="132">
        <v>20464718214.47543</v>
      </c>
    </row>
    <row r="9" spans="2:12" ht="11.25" x14ac:dyDescent="0.2">
      <c r="B9" s="198" t="s">
        <v>44</v>
      </c>
      <c r="C9" s="132">
        <v>27918891</v>
      </c>
      <c r="D9" s="132">
        <v>19367339166.268261</v>
      </c>
    </row>
    <row r="10" spans="2:12" ht="11.25" x14ac:dyDescent="0.2">
      <c r="B10" s="197" t="s">
        <v>45</v>
      </c>
      <c r="C10" s="132">
        <v>29828118</v>
      </c>
      <c r="D10" s="132">
        <v>20878531666.533863</v>
      </c>
    </row>
    <row r="11" spans="2:12" ht="11.25" x14ac:dyDescent="0.2">
      <c r="B11" s="197" t="s">
        <v>46</v>
      </c>
      <c r="C11" s="132">
        <v>29731971</v>
      </c>
      <c r="D11" s="132">
        <v>21547445635.590969</v>
      </c>
    </row>
    <row r="12" spans="2:12" ht="11.25" x14ac:dyDescent="0.2">
      <c r="B12" s="197" t="s">
        <v>47</v>
      </c>
      <c r="C12" s="132">
        <v>29576055</v>
      </c>
      <c r="D12" s="132">
        <v>24754394758.565735</v>
      </c>
    </row>
    <row r="13" spans="2:12" ht="11.25" x14ac:dyDescent="0.2">
      <c r="B13" s="197" t="s">
        <v>48</v>
      </c>
      <c r="C13" s="132">
        <v>28923705</v>
      </c>
      <c r="D13" s="132">
        <v>22874465418.857903</v>
      </c>
    </row>
    <row r="14" spans="2:12" ht="11.25" x14ac:dyDescent="0.2">
      <c r="B14" s="197" t="s">
        <v>49</v>
      </c>
      <c r="C14" s="132">
        <v>29804458</v>
      </c>
      <c r="D14" s="132">
        <v>23656992663.21381</v>
      </c>
    </row>
    <row r="15" spans="2:12" ht="11.25" x14ac:dyDescent="0.2">
      <c r="B15" s="197" t="s">
        <v>50</v>
      </c>
      <c r="C15" s="132">
        <v>29637130</v>
      </c>
      <c r="D15" s="132">
        <v>22495716185.922974</v>
      </c>
    </row>
    <row r="16" spans="2:12" ht="11.25" x14ac:dyDescent="0.2">
      <c r="B16" s="199" t="s">
        <v>51</v>
      </c>
      <c r="C16" s="132">
        <v>28594631</v>
      </c>
      <c r="D16" s="132">
        <v>20852438082.071712</v>
      </c>
    </row>
    <row r="17" spans="2:13" ht="11.25" x14ac:dyDescent="0.2">
      <c r="B17" s="200" t="s">
        <v>52</v>
      </c>
      <c r="C17" s="132">
        <v>32595079</v>
      </c>
      <c r="D17" s="132">
        <v>24739748666.799469</v>
      </c>
    </row>
    <row r="18" spans="2:13" ht="12.95" customHeight="1" x14ac:dyDescent="0.2">
      <c r="B18" s="200" t="s">
        <v>53</v>
      </c>
      <c r="C18" s="13">
        <v>26673871</v>
      </c>
      <c r="D18" s="7">
        <v>21656762345</v>
      </c>
      <c r="F18" s="53"/>
      <c r="G18" s="53"/>
      <c r="H18" s="53"/>
      <c r="I18" s="53"/>
      <c r="J18" s="53"/>
      <c r="K18" s="12"/>
      <c r="L18" s="12"/>
      <c r="M18" s="12"/>
    </row>
    <row r="19" spans="2:13" ht="12.95" customHeight="1" x14ac:dyDescent="0.2">
      <c r="B19" s="200" t="s">
        <v>54</v>
      </c>
      <c r="C19" s="7">
        <v>27074384</v>
      </c>
      <c r="D19" s="7">
        <v>22124957397</v>
      </c>
      <c r="F19" s="223"/>
      <c r="G19" s="223"/>
      <c r="H19" s="223"/>
      <c r="I19" s="223"/>
      <c r="J19" s="223"/>
      <c r="K19" s="223"/>
      <c r="L19" s="223"/>
      <c r="M19" s="223"/>
    </row>
    <row r="20" spans="2:13" ht="12.95" customHeight="1" x14ac:dyDescent="0.2">
      <c r="B20" s="200" t="s">
        <v>56</v>
      </c>
      <c r="C20" s="7">
        <v>30380855</v>
      </c>
      <c r="D20" s="7">
        <v>25807368081</v>
      </c>
      <c r="F20" s="218"/>
      <c r="G20" s="218"/>
      <c r="H20" s="218"/>
      <c r="I20" s="218"/>
      <c r="J20" s="218"/>
      <c r="K20" s="218"/>
      <c r="L20" s="218"/>
      <c r="M20" s="218"/>
    </row>
    <row r="21" spans="2:13" ht="12.95" customHeight="1" x14ac:dyDescent="0.2">
      <c r="B21" s="200" t="s">
        <v>57</v>
      </c>
      <c r="C21" s="7">
        <v>28781794</v>
      </c>
      <c r="D21" s="7">
        <v>22060731518</v>
      </c>
    </row>
    <row r="22" spans="2:13" ht="12.95" customHeight="1" x14ac:dyDescent="0.2">
      <c r="B22" s="200" t="s">
        <v>58</v>
      </c>
      <c r="C22" s="7">
        <v>31078744</v>
      </c>
      <c r="D22" s="7">
        <v>24283838935</v>
      </c>
      <c r="F22" s="14"/>
      <c r="G22" s="14"/>
      <c r="H22" s="14"/>
      <c r="I22" s="14"/>
      <c r="J22" s="14"/>
    </row>
    <row r="23" spans="2:13" ht="12.95" customHeight="1" x14ac:dyDescent="0.2">
      <c r="B23" s="200" t="s">
        <v>59</v>
      </c>
      <c r="C23" s="7">
        <v>30712744</v>
      </c>
      <c r="D23" s="7">
        <v>25253487551</v>
      </c>
    </row>
    <row r="24" spans="2:13" ht="12.95" customHeight="1" x14ac:dyDescent="0.2">
      <c r="B24" s="200" t="s">
        <v>60</v>
      </c>
      <c r="C24" s="7">
        <v>31033873</v>
      </c>
      <c r="D24" s="7">
        <v>26003011897</v>
      </c>
    </row>
    <row r="25" spans="2:13" ht="12.95" customHeight="1" x14ac:dyDescent="0.2">
      <c r="B25" s="200" t="s">
        <v>61</v>
      </c>
      <c r="C25" s="7">
        <v>29644100</v>
      </c>
      <c r="D25" s="7">
        <v>24255546667</v>
      </c>
    </row>
    <row r="26" spans="2:13" ht="12.95" customHeight="1" x14ac:dyDescent="0.2">
      <c r="B26" s="200" t="s">
        <v>62</v>
      </c>
      <c r="C26" s="7">
        <v>30160231</v>
      </c>
      <c r="D26" s="7">
        <v>24408827957</v>
      </c>
    </row>
    <row r="27" spans="2:13" ht="12.95" customHeight="1" x14ac:dyDescent="0.2">
      <c r="B27" s="200" t="s">
        <v>63</v>
      </c>
      <c r="C27" s="7">
        <v>31399028</v>
      </c>
      <c r="D27" s="7">
        <v>26207510079</v>
      </c>
    </row>
    <row r="28" spans="2:13" ht="12.95" customHeight="1" x14ac:dyDescent="0.2">
      <c r="B28" s="200" t="s">
        <v>64</v>
      </c>
      <c r="C28" s="7">
        <v>30391374</v>
      </c>
      <c r="D28" s="7">
        <v>26832736674</v>
      </c>
    </row>
    <row r="29" spans="2:13" ht="12.95" customHeight="1" x14ac:dyDescent="0.2">
      <c r="B29" s="200" t="s">
        <v>65</v>
      </c>
      <c r="C29" s="109">
        <v>31900383</v>
      </c>
      <c r="D29" s="109">
        <v>31400801255</v>
      </c>
    </row>
    <row r="30" spans="2:13" s="170" customFormat="1" ht="12.95" customHeight="1" x14ac:dyDescent="0.2">
      <c r="B30" s="200" t="s">
        <v>55</v>
      </c>
      <c r="C30" s="109">
        <v>29956062</v>
      </c>
      <c r="D30" s="109">
        <v>24544370006</v>
      </c>
    </row>
    <row r="31" spans="2:13" s="170" customFormat="1" ht="12.95" customHeight="1" x14ac:dyDescent="0.2">
      <c r="B31" s="200" t="s">
        <v>66</v>
      </c>
      <c r="C31" s="109">
        <v>29339304</v>
      </c>
      <c r="D31" s="109">
        <v>24136869410</v>
      </c>
    </row>
    <row r="32" spans="2:13" s="170" customFormat="1" ht="12.95" customHeight="1" x14ac:dyDescent="0.2">
      <c r="B32" s="200" t="s">
        <v>67</v>
      </c>
      <c r="C32" s="109">
        <v>30734625</v>
      </c>
      <c r="D32" s="109">
        <v>25562678469</v>
      </c>
    </row>
    <row r="33" spans="2:4" s="170" customFormat="1" ht="12.95" customHeight="1" x14ac:dyDescent="0.2">
      <c r="B33" s="200" t="s">
        <v>68</v>
      </c>
      <c r="C33" s="109">
        <v>31490188</v>
      </c>
      <c r="D33" s="109">
        <v>28647802060</v>
      </c>
    </row>
    <row r="34" spans="2:4" s="170" customFormat="1" ht="12.95" customHeight="1" x14ac:dyDescent="0.2">
      <c r="B34" s="200" t="s">
        <v>69</v>
      </c>
      <c r="C34" s="109">
        <v>32474644</v>
      </c>
      <c r="D34" s="109">
        <v>29875782930</v>
      </c>
    </row>
    <row r="35" spans="2:4" s="170" customFormat="1" ht="12.95" customHeight="1" x14ac:dyDescent="0.2">
      <c r="B35" s="200" t="s">
        <v>70</v>
      </c>
      <c r="C35" s="109">
        <v>31169353</v>
      </c>
      <c r="D35" s="109">
        <v>29260191528</v>
      </c>
    </row>
    <row r="36" spans="2:4" s="170" customFormat="1" ht="12.95" customHeight="1" x14ac:dyDescent="0.2">
      <c r="B36" s="200" t="s">
        <v>71</v>
      </c>
      <c r="C36" s="109">
        <v>33136751</v>
      </c>
      <c r="D36" s="109">
        <v>38160747283</v>
      </c>
    </row>
    <row r="37" spans="2:4" s="170" customFormat="1" ht="12.95" customHeight="1" x14ac:dyDescent="0.2">
      <c r="B37" s="200" t="s">
        <v>72</v>
      </c>
      <c r="C37" s="109">
        <v>29854128</v>
      </c>
      <c r="D37" s="109">
        <v>29151197761</v>
      </c>
    </row>
    <row r="38" spans="2:4" s="170" customFormat="1" ht="12.95" customHeight="1" x14ac:dyDescent="0.2">
      <c r="B38" s="200" t="s">
        <v>73</v>
      </c>
      <c r="C38" s="109">
        <v>31673683</v>
      </c>
      <c r="D38" s="109">
        <v>31192294378</v>
      </c>
    </row>
    <row r="39" spans="2:4" s="170" customFormat="1" ht="12.95" customHeight="1" x14ac:dyDescent="0.2">
      <c r="B39" s="200" t="s">
        <v>74</v>
      </c>
      <c r="C39" s="109">
        <v>32569864</v>
      </c>
      <c r="D39" s="109">
        <v>32456723211</v>
      </c>
    </row>
    <row r="40" spans="2:4" s="170" customFormat="1" ht="12.95" customHeight="1" x14ac:dyDescent="0.2">
      <c r="B40" s="200" t="s">
        <v>75</v>
      </c>
      <c r="C40" s="109">
        <v>30580226</v>
      </c>
      <c r="D40" s="109">
        <v>30101576035</v>
      </c>
    </row>
    <row r="41" spans="2:4" s="170" customFormat="1" ht="12.95" customHeight="1" x14ac:dyDescent="0.2">
      <c r="B41" s="202" t="s">
        <v>76</v>
      </c>
      <c r="C41" s="113">
        <v>33639094</v>
      </c>
      <c r="D41" s="113">
        <v>36384157164</v>
      </c>
    </row>
    <row r="42" spans="2:4" ht="12.95" customHeight="1" x14ac:dyDescent="0.2">
      <c r="B42" s="1" t="s">
        <v>174</v>
      </c>
      <c r="C42" s="7"/>
      <c r="D42" s="7"/>
    </row>
    <row r="43" spans="2:4" ht="12.95" customHeight="1" x14ac:dyDescent="0.2">
      <c r="B43" s="17" t="s">
        <v>23</v>
      </c>
      <c r="C43" s="7"/>
      <c r="D43" s="7"/>
    </row>
    <row r="44" spans="2:4" ht="12.95" customHeight="1" x14ac:dyDescent="0.2">
      <c r="C44" s="7"/>
      <c r="D44" s="7"/>
    </row>
    <row r="45" spans="2:4" ht="12.95" customHeight="1" x14ac:dyDescent="0.25">
      <c r="B45" s="31"/>
      <c r="C45" s="185"/>
      <c r="D45" s="114"/>
    </row>
    <row r="46" spans="2:4" ht="12.95" customHeight="1" x14ac:dyDescent="0.2">
      <c r="D46" s="7"/>
    </row>
  </sheetData>
  <customSheetViews>
    <customSheetView guid="{1C338248-5C2C-4A0B-8E41-C56ED2BBA321}" scale="120" showGridLines="0">
      <selection activeCell="B2" sqref="B2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F20:M20"/>
    <mergeCell ref="C4:D4"/>
    <mergeCell ref="F19:M19"/>
  </mergeCell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0ABFB-3E2D-4224-9CF5-9F67D0128BCD}">
  <dimension ref="B2:R10"/>
  <sheetViews>
    <sheetView showGridLines="0" zoomScale="110" zoomScaleNormal="110" workbookViewId="0">
      <selection activeCell="N10" sqref="N10"/>
    </sheetView>
  </sheetViews>
  <sheetFormatPr defaultColWidth="9.33203125" defaultRowHeight="11.25" x14ac:dyDescent="0.2"/>
  <cols>
    <col min="1" max="1" width="3.1640625" style="1" customWidth="1"/>
    <col min="2" max="2" width="15.83203125" style="1" customWidth="1"/>
    <col min="3" max="3" width="16.1640625" style="1" customWidth="1"/>
    <col min="4" max="4" width="12.1640625" style="1" customWidth="1"/>
    <col min="5" max="5" width="9.33203125" style="1"/>
    <col min="6" max="6" width="13" style="1" customWidth="1"/>
    <col min="7" max="7" width="11" style="1" customWidth="1"/>
    <col min="8" max="9" width="9.33203125" style="1"/>
    <col min="10" max="10" width="14.5" style="1" customWidth="1"/>
    <col min="11" max="11" width="12.83203125" style="1" customWidth="1"/>
    <col min="12" max="12" width="15.5" style="1" customWidth="1"/>
    <col min="13" max="13" width="10.83203125" style="1" customWidth="1"/>
    <col min="14" max="14" width="9.33203125" style="1"/>
    <col min="15" max="15" width="19.83203125" style="1" bestFit="1" customWidth="1"/>
    <col min="16" max="17" width="9.33203125" style="1"/>
    <col min="18" max="18" width="12.83203125" style="1" customWidth="1"/>
    <col min="19" max="16384" width="9.33203125" style="1"/>
  </cols>
  <sheetData>
    <row r="2" spans="2:18" ht="12.75" x14ac:dyDescent="0.2">
      <c r="B2" s="115" t="s">
        <v>79</v>
      </c>
      <c r="K2" s="115" t="s">
        <v>84</v>
      </c>
    </row>
    <row r="3" spans="2:18" ht="25.5" x14ac:dyDescent="0.2">
      <c r="B3" s="116"/>
      <c r="C3" s="203" t="s">
        <v>80</v>
      </c>
      <c r="D3" s="117" t="s">
        <v>81</v>
      </c>
      <c r="K3" s="116"/>
      <c r="L3" s="203" t="s">
        <v>80</v>
      </c>
      <c r="M3" s="117" t="s">
        <v>81</v>
      </c>
      <c r="Q3" s="7"/>
      <c r="R3" s="7"/>
    </row>
    <row r="4" spans="2:18" ht="12.75" x14ac:dyDescent="0.2">
      <c r="B4" s="25" t="s">
        <v>82</v>
      </c>
      <c r="C4" s="127">
        <v>43759001</v>
      </c>
      <c r="D4" s="129">
        <f>C4/C6</f>
        <v>0.20005353199968157</v>
      </c>
      <c r="F4" s="25"/>
      <c r="G4" s="25"/>
      <c r="K4" s="25" t="s">
        <v>82</v>
      </c>
      <c r="L4" s="25">
        <v>4197053</v>
      </c>
      <c r="M4" s="129">
        <f>L4/L6</f>
        <v>2.6986832379628449E-2</v>
      </c>
      <c r="N4" s="9"/>
      <c r="O4" s="7"/>
      <c r="Q4" s="7"/>
      <c r="R4" s="7"/>
    </row>
    <row r="5" spans="2:18" ht="12.75" x14ac:dyDescent="0.2">
      <c r="B5" s="120" t="s">
        <v>83</v>
      </c>
      <c r="C5" s="128">
        <v>174977457</v>
      </c>
      <c r="D5" s="122">
        <f>C5/C6</f>
        <v>0.79994646800031843</v>
      </c>
      <c r="F5" s="25"/>
      <c r="G5" s="25"/>
      <c r="K5" s="120" t="s">
        <v>83</v>
      </c>
      <c r="L5" s="121">
        <v>151325201</v>
      </c>
      <c r="M5" s="122">
        <f>L5/L6</f>
        <v>0.9730131676203716</v>
      </c>
      <c r="N5" s="9"/>
      <c r="O5" s="7"/>
      <c r="Q5" s="123"/>
      <c r="R5" s="123"/>
    </row>
    <row r="6" spans="2:18" ht="12.75" x14ac:dyDescent="0.2">
      <c r="B6" s="22" t="s">
        <v>38</v>
      </c>
      <c r="C6" s="127">
        <f>SUM(C4:C5)</f>
        <v>218736458</v>
      </c>
      <c r="D6" s="129">
        <v>1</v>
      </c>
      <c r="K6" s="22" t="s">
        <v>38</v>
      </c>
      <c r="L6" s="25">
        <f>SUM(L4:L5)</f>
        <v>155522254</v>
      </c>
      <c r="M6" s="129">
        <v>1</v>
      </c>
    </row>
    <row r="10" spans="2:18" ht="14.25" x14ac:dyDescent="0.25">
      <c r="B10" s="126" t="s">
        <v>176</v>
      </c>
      <c r="K10" s="130" t="s">
        <v>175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F5F48-20DE-4734-B1A8-BF3CDC70AF23}">
  <dimension ref="B2:O10"/>
  <sheetViews>
    <sheetView showGridLines="0" zoomScale="120" zoomScaleNormal="120" workbookViewId="0">
      <selection activeCell="J37" sqref="J37"/>
    </sheetView>
  </sheetViews>
  <sheetFormatPr defaultColWidth="9.33203125" defaultRowHeight="11.25" x14ac:dyDescent="0.2"/>
  <cols>
    <col min="1" max="1" width="3.6640625" style="1" customWidth="1"/>
    <col min="2" max="2" width="15.33203125" style="1" customWidth="1"/>
    <col min="3" max="3" width="22" style="1" customWidth="1"/>
    <col min="4" max="4" width="12.1640625" style="1" customWidth="1"/>
    <col min="5" max="5" width="9.33203125" style="1"/>
    <col min="6" max="6" width="14.5" style="1" bestFit="1" customWidth="1"/>
    <col min="7" max="7" width="9.33203125" style="1"/>
    <col min="8" max="8" width="14.5" style="1" bestFit="1" customWidth="1"/>
    <col min="9" max="9" width="20.1640625" style="1" customWidth="1"/>
    <col min="10" max="10" width="15" style="1" customWidth="1"/>
    <col min="11" max="11" width="22.5" style="1" customWidth="1"/>
    <col min="12" max="12" width="17" style="1" customWidth="1"/>
    <col min="13" max="13" width="9.33203125" style="1"/>
    <col min="14" max="14" width="17.1640625" style="1" customWidth="1"/>
    <col min="15" max="15" width="13.5" style="1" customWidth="1"/>
    <col min="16" max="16384" width="9.33203125" style="1"/>
  </cols>
  <sheetData>
    <row r="2" spans="2:15" ht="12.75" x14ac:dyDescent="0.2">
      <c r="B2" s="115" t="s">
        <v>79</v>
      </c>
      <c r="J2" s="115" t="s">
        <v>84</v>
      </c>
    </row>
    <row r="3" spans="2:15" ht="12.75" x14ac:dyDescent="0.2">
      <c r="B3" s="116"/>
      <c r="C3" s="117" t="s">
        <v>7</v>
      </c>
      <c r="D3" s="117" t="s">
        <v>81</v>
      </c>
      <c r="J3" s="116"/>
      <c r="K3" s="117" t="s">
        <v>7</v>
      </c>
      <c r="L3" s="117" t="s">
        <v>81</v>
      </c>
      <c r="N3" s="7"/>
    </row>
    <row r="4" spans="2:15" ht="12.75" x14ac:dyDescent="0.2">
      <c r="B4" s="118" t="s">
        <v>82</v>
      </c>
      <c r="C4" s="118">
        <v>13062618995</v>
      </c>
      <c r="D4" s="119">
        <f>C4/C6</f>
        <v>0.30276439223409007</v>
      </c>
      <c r="F4" s="7"/>
      <c r="G4" s="9"/>
      <c r="H4" s="7"/>
      <c r="J4" s="118" t="s">
        <v>82</v>
      </c>
      <c r="K4" s="187">
        <v>25497029563</v>
      </c>
      <c r="L4" s="119">
        <f>K4/K6</f>
        <v>8.0755876579710159E-2</v>
      </c>
      <c r="N4" s="188"/>
      <c r="O4" s="7"/>
    </row>
    <row r="5" spans="2:15" ht="12.75" x14ac:dyDescent="0.2">
      <c r="B5" s="120" t="s">
        <v>83</v>
      </c>
      <c r="C5" s="121">
        <v>30081883232</v>
      </c>
      <c r="D5" s="122">
        <f>C5/C6</f>
        <v>0.69723560776590998</v>
      </c>
      <c r="F5" s="7"/>
      <c r="G5" s="9"/>
      <c r="H5" s="7"/>
      <c r="J5" s="120" t="s">
        <v>83</v>
      </c>
      <c r="K5" s="121">
        <v>290232681300</v>
      </c>
      <c r="L5" s="122">
        <f>K5/K6</f>
        <v>0.91924412342028983</v>
      </c>
      <c r="N5" s="7"/>
      <c r="O5" s="7"/>
    </row>
    <row r="6" spans="2:15" ht="14.25" customHeight="1" x14ac:dyDescent="0.2">
      <c r="B6" s="124" t="s">
        <v>38</v>
      </c>
      <c r="C6" s="118">
        <f>SUM(C4:C5)</f>
        <v>43144502227</v>
      </c>
      <c r="D6" s="119">
        <v>1</v>
      </c>
      <c r="F6" s="7"/>
      <c r="J6" s="124" t="s">
        <v>38</v>
      </c>
      <c r="K6" s="118">
        <f>K4+K5</f>
        <v>315729710863</v>
      </c>
      <c r="L6" s="119">
        <v>1</v>
      </c>
      <c r="N6" s="83"/>
    </row>
    <row r="10" spans="2:15" ht="14.25" x14ac:dyDescent="0.25">
      <c r="B10" s="125" t="s">
        <v>189</v>
      </c>
      <c r="J10" s="126" t="s">
        <v>85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K30"/>
  <sheetViews>
    <sheetView showGridLines="0" topLeftCell="A10" zoomScale="160" zoomScaleNormal="160" workbookViewId="0">
      <selection activeCell="L28" sqref="L28"/>
    </sheetView>
  </sheetViews>
  <sheetFormatPr defaultColWidth="9.33203125" defaultRowHeight="12.95" customHeight="1" x14ac:dyDescent="0.2"/>
  <cols>
    <col min="1" max="1" width="2.83203125" style="1" customWidth="1"/>
    <col min="2" max="2" width="25.33203125" style="1" customWidth="1"/>
    <col min="3" max="3" width="15.1640625" style="1" customWidth="1"/>
    <col min="4" max="4" width="11.6640625" style="1" customWidth="1"/>
    <col min="5" max="5" width="19.1640625" style="1" customWidth="1"/>
    <col min="6" max="6" width="12.5" style="1" customWidth="1"/>
    <col min="7" max="7" width="18.6640625" style="1" bestFit="1" customWidth="1"/>
    <col min="8" max="8" width="12.5" style="1" customWidth="1"/>
    <col min="9" max="9" width="14.5" style="1" bestFit="1" customWidth="1"/>
    <col min="10" max="10" width="12.1640625" style="1" customWidth="1"/>
    <col min="11" max="16384" width="9.33203125" style="1"/>
  </cols>
  <sheetData>
    <row r="2" spans="2:11" ht="12.95" customHeight="1" x14ac:dyDescent="0.25">
      <c r="B2" s="31" t="s">
        <v>86</v>
      </c>
    </row>
    <row r="4" spans="2:11" ht="12.75" x14ac:dyDescent="0.25">
      <c r="B4" s="10" t="s">
        <v>87</v>
      </c>
      <c r="C4" s="11" t="s">
        <v>79</v>
      </c>
      <c r="D4" s="11" t="s">
        <v>81</v>
      </c>
      <c r="E4" s="11" t="s">
        <v>88</v>
      </c>
      <c r="F4" s="97" t="s">
        <v>81</v>
      </c>
      <c r="G4" s="98" t="s">
        <v>38</v>
      </c>
      <c r="H4" s="97" t="s">
        <v>81</v>
      </c>
      <c r="J4" s="99"/>
      <c r="K4" s="99"/>
    </row>
    <row r="5" spans="2:11" ht="12.95" customHeight="1" x14ac:dyDescent="0.2">
      <c r="B5" s="1" t="s">
        <v>89</v>
      </c>
      <c r="C5" s="13">
        <v>309692</v>
      </c>
      <c r="D5" s="100">
        <f>C5/C12</f>
        <v>1.7698965644471561E-3</v>
      </c>
      <c r="E5" s="13">
        <v>12330279</v>
      </c>
      <c r="F5" s="100">
        <f>E5/E12</f>
        <v>8.1481993207463174E-2</v>
      </c>
      <c r="G5" s="7">
        <f t="shared" ref="G5:G11" si="0">C5+E5</f>
        <v>12639971</v>
      </c>
      <c r="H5" s="9">
        <f>G5/G12</f>
        <v>3.8736953837501378E-2</v>
      </c>
      <c r="I5" s="7"/>
      <c r="J5" s="101"/>
      <c r="K5" s="101"/>
    </row>
    <row r="6" spans="2:11" ht="12.95" customHeight="1" x14ac:dyDescent="0.2">
      <c r="B6" s="1" t="s">
        <v>90</v>
      </c>
      <c r="C6" s="7">
        <v>12071031</v>
      </c>
      <c r="D6" s="9">
        <f>C6/C12</f>
        <v>6.8986206606031539E-2</v>
      </c>
      <c r="E6" s="13">
        <v>113943561</v>
      </c>
      <c r="F6" s="100">
        <f>E6/E12</f>
        <v>0.75297148291909421</v>
      </c>
      <c r="G6" s="7">
        <f t="shared" si="0"/>
        <v>126014592</v>
      </c>
      <c r="H6" s="9">
        <f>G6/G12</f>
        <v>0.38618929055735735</v>
      </c>
      <c r="I6" s="9"/>
      <c r="J6" s="186"/>
      <c r="K6" s="101"/>
    </row>
    <row r="7" spans="2:11" ht="12.95" customHeight="1" x14ac:dyDescent="0.2">
      <c r="B7" s="1" t="s">
        <v>2</v>
      </c>
      <c r="C7" s="7">
        <v>0</v>
      </c>
      <c r="D7" s="9">
        <v>0</v>
      </c>
      <c r="E7" s="13">
        <v>3788</v>
      </c>
      <c r="F7" s="100">
        <v>1E-4</v>
      </c>
      <c r="G7" s="7">
        <f t="shared" si="0"/>
        <v>3788</v>
      </c>
      <c r="H7" s="9">
        <v>1E-4</v>
      </c>
      <c r="I7" s="9"/>
      <c r="J7" s="186"/>
      <c r="K7" s="101"/>
    </row>
    <row r="8" spans="2:11" ht="12.95" customHeight="1" x14ac:dyDescent="0.2">
      <c r="B8" s="81" t="s">
        <v>91</v>
      </c>
      <c r="C8" s="13">
        <v>162020306</v>
      </c>
      <c r="D8" s="100">
        <f>C8/C12</f>
        <v>0.92594959818166744</v>
      </c>
      <c r="E8" s="13">
        <v>22916275</v>
      </c>
      <c r="F8" s="100">
        <f>E8/E12</f>
        <v>0.15143726787450293</v>
      </c>
      <c r="G8" s="7">
        <f t="shared" si="0"/>
        <v>184936581</v>
      </c>
      <c r="H8" s="9">
        <f>G8/G12</f>
        <v>0.56676394281777498</v>
      </c>
      <c r="I8" s="100"/>
      <c r="J8" s="9"/>
      <c r="K8" s="7"/>
    </row>
    <row r="9" spans="2:11" ht="12.95" customHeight="1" x14ac:dyDescent="0.2">
      <c r="B9" s="1" t="s">
        <v>92</v>
      </c>
      <c r="C9" s="7">
        <v>68547</v>
      </c>
      <c r="D9" s="100">
        <f>C9/C12</f>
        <v>3.9174760666455449E-4</v>
      </c>
      <c r="E9" s="13">
        <v>1</v>
      </c>
      <c r="F9" s="100">
        <v>0</v>
      </c>
      <c r="G9" s="7">
        <f t="shared" si="0"/>
        <v>68548</v>
      </c>
      <c r="H9" s="9">
        <f>G9/G12</f>
        <v>2.1007490536592563E-4</v>
      </c>
      <c r="I9" s="9"/>
      <c r="J9" s="9"/>
      <c r="K9" s="7"/>
    </row>
    <row r="10" spans="2:11" ht="12.95" customHeight="1" x14ac:dyDescent="0.2">
      <c r="B10" s="1" t="s">
        <v>93</v>
      </c>
      <c r="C10" s="7">
        <v>233109</v>
      </c>
      <c r="D10" s="100">
        <f>C10/C12</f>
        <v>1.3322230417373137E-3</v>
      </c>
      <c r="E10" s="13">
        <v>0</v>
      </c>
      <c r="F10" s="100">
        <v>0</v>
      </c>
      <c r="G10" s="7">
        <f t="shared" si="0"/>
        <v>233109</v>
      </c>
      <c r="H10" s="9">
        <f>G10/G12</f>
        <v>7.143950387311892E-4</v>
      </c>
      <c r="I10" s="9"/>
      <c r="J10" s="9"/>
      <c r="K10" s="7"/>
    </row>
    <row r="11" spans="2:11" ht="12.95" customHeight="1" x14ac:dyDescent="0.2">
      <c r="B11" s="15" t="s">
        <v>94</v>
      </c>
      <c r="C11" s="102">
        <v>274772</v>
      </c>
      <c r="D11" s="103">
        <f>C11/C12</f>
        <v>1.5703279994519522E-3</v>
      </c>
      <c r="E11" s="16">
        <v>2131297</v>
      </c>
      <c r="F11" s="104">
        <v>1.4E-2</v>
      </c>
      <c r="G11" s="7">
        <f t="shared" si="0"/>
        <v>2406069</v>
      </c>
      <c r="H11" s="105">
        <v>7.3000000000000001E-3</v>
      </c>
      <c r="I11" s="7"/>
      <c r="J11" s="7"/>
      <c r="K11" s="7"/>
    </row>
    <row r="12" spans="2:11" ht="12.95" customHeight="1" x14ac:dyDescent="0.25">
      <c r="B12" s="112" t="s">
        <v>38</v>
      </c>
      <c r="C12" s="176">
        <f>SUM(C5:C11)</f>
        <v>174977457</v>
      </c>
      <c r="D12" s="177">
        <v>1</v>
      </c>
      <c r="E12" s="178">
        <f>SUM(E5:E11)</f>
        <v>151325201</v>
      </c>
      <c r="F12" s="179">
        <v>1</v>
      </c>
      <c r="G12" s="180">
        <f>SUM(G5:G11)</f>
        <v>326302658</v>
      </c>
      <c r="H12" s="181">
        <v>1</v>
      </c>
      <c r="I12" s="7"/>
      <c r="J12" s="7"/>
      <c r="K12" s="7"/>
    </row>
    <row r="13" spans="2:11" ht="12.95" customHeight="1" x14ac:dyDescent="0.2">
      <c r="B13" s="17" t="s">
        <v>177</v>
      </c>
      <c r="C13" s="7"/>
      <c r="D13" s="7"/>
      <c r="E13" s="106"/>
      <c r="J13" s="7"/>
      <c r="K13" s="7"/>
    </row>
    <row r="14" spans="2:11" ht="12.95" customHeight="1" x14ac:dyDescent="0.2">
      <c r="B14" s="17" t="s">
        <v>23</v>
      </c>
      <c r="C14" s="7"/>
      <c r="D14" s="7"/>
      <c r="E14" s="7"/>
      <c r="J14" s="7"/>
      <c r="K14" s="7"/>
    </row>
    <row r="15" spans="2:11" ht="12.95" customHeight="1" x14ac:dyDescent="0.2">
      <c r="B15" s="17"/>
      <c r="C15" s="7"/>
      <c r="D15" s="7"/>
      <c r="E15" s="7"/>
      <c r="J15" s="7"/>
      <c r="K15" s="7"/>
    </row>
    <row r="16" spans="2:11" ht="12.95" customHeight="1" x14ac:dyDescent="0.2">
      <c r="J16" s="7"/>
      <c r="K16" s="7"/>
    </row>
    <row r="17" spans="2:11" ht="12.95" customHeight="1" x14ac:dyDescent="0.25">
      <c r="B17" s="31" t="s">
        <v>95</v>
      </c>
      <c r="I17" s="7"/>
      <c r="J17" s="7"/>
      <c r="K17" s="7"/>
    </row>
    <row r="18" spans="2:11" ht="12.95" customHeight="1" x14ac:dyDescent="0.2">
      <c r="I18" s="7"/>
      <c r="J18" s="7"/>
      <c r="K18" s="7"/>
    </row>
    <row r="19" spans="2:11" ht="12.75" x14ac:dyDescent="0.25">
      <c r="B19" s="10" t="s">
        <v>87</v>
      </c>
      <c r="C19" s="196" t="s">
        <v>79</v>
      </c>
      <c r="D19" s="196" t="s">
        <v>81</v>
      </c>
      <c r="E19" s="196" t="s">
        <v>88</v>
      </c>
      <c r="F19" s="97" t="s">
        <v>81</v>
      </c>
      <c r="G19" s="98" t="s">
        <v>38</v>
      </c>
      <c r="H19" s="97" t="s">
        <v>81</v>
      </c>
      <c r="I19" s="7"/>
      <c r="J19" s="7"/>
      <c r="K19" s="7"/>
    </row>
    <row r="20" spans="2:11" ht="12.95" customHeight="1" x14ac:dyDescent="0.2">
      <c r="B20" s="195" t="s">
        <v>89</v>
      </c>
      <c r="C20" s="106">
        <v>126329570</v>
      </c>
      <c r="D20" s="107">
        <f>C20/C27</f>
        <v>4.1995247029245411E-3</v>
      </c>
      <c r="E20" s="13">
        <v>12181873645</v>
      </c>
      <c r="F20" s="9">
        <f>E20/E27</f>
        <v>4.1972784010523491E-2</v>
      </c>
      <c r="G20" s="7">
        <f t="shared" ref="G20:G26" si="1">C20+E20</f>
        <v>12308203215</v>
      </c>
      <c r="H20" s="9">
        <v>3.8300000000000001E-2</v>
      </c>
      <c r="I20" s="108"/>
      <c r="J20" s="7"/>
    </row>
    <row r="21" spans="2:11" ht="12.95" customHeight="1" x14ac:dyDescent="0.2">
      <c r="B21" s="195" t="s">
        <v>90</v>
      </c>
      <c r="C21" s="109">
        <v>3934695113</v>
      </c>
      <c r="D21" s="110">
        <f>C21/C27</f>
        <v>0.1307995374758259</v>
      </c>
      <c r="E21" s="111">
        <v>252303278126</v>
      </c>
      <c r="F21" s="110">
        <f>E21/E27</f>
        <v>0.86931381054639345</v>
      </c>
      <c r="G21" s="7">
        <f t="shared" si="1"/>
        <v>256237973239</v>
      </c>
      <c r="H21" s="9">
        <f>G21/G27</f>
        <v>0.79995732184378132</v>
      </c>
      <c r="I21" s="108"/>
      <c r="J21" s="9"/>
    </row>
    <row r="22" spans="2:11" ht="12.95" customHeight="1" x14ac:dyDescent="0.2">
      <c r="B22" s="195" t="s">
        <v>2</v>
      </c>
      <c r="C22" s="7">
        <v>0</v>
      </c>
      <c r="D22" s="9">
        <f>C22/C27</f>
        <v>0</v>
      </c>
      <c r="E22" s="13">
        <v>5347187</v>
      </c>
      <c r="F22" s="9">
        <v>1E-4</v>
      </c>
      <c r="G22" s="7">
        <f t="shared" si="1"/>
        <v>5347187</v>
      </c>
      <c r="H22" s="9">
        <v>1E-4</v>
      </c>
      <c r="I22" s="9"/>
      <c r="J22" s="9"/>
    </row>
    <row r="23" spans="2:11" ht="12.95" customHeight="1" x14ac:dyDescent="0.2">
      <c r="B23" s="81" t="s">
        <v>91</v>
      </c>
      <c r="C23" s="13">
        <v>25640799549</v>
      </c>
      <c r="D23" s="100">
        <f>C23/C27</f>
        <v>0.85236711491032502</v>
      </c>
      <c r="E23" s="13">
        <v>15526438749</v>
      </c>
      <c r="F23" s="9">
        <f>E23/E27</f>
        <v>5.3496521065286386E-2</v>
      </c>
      <c r="G23" s="13">
        <f t="shared" si="1"/>
        <v>41167238298</v>
      </c>
      <c r="H23" s="9">
        <f>G23/G27</f>
        <v>0.12852128542968236</v>
      </c>
      <c r="I23" s="108"/>
      <c r="J23" s="9"/>
    </row>
    <row r="24" spans="2:11" ht="12.95" customHeight="1" x14ac:dyDescent="0.2">
      <c r="B24" s="195" t="s">
        <v>92</v>
      </c>
      <c r="C24" s="7">
        <v>11868417</v>
      </c>
      <c r="D24" s="9">
        <f>C24/C27</f>
        <v>3.9453716478342782E-4</v>
      </c>
      <c r="E24" s="13">
        <v>700</v>
      </c>
      <c r="F24" s="9">
        <v>0</v>
      </c>
      <c r="G24" s="7">
        <f t="shared" si="1"/>
        <v>11869117</v>
      </c>
      <c r="H24" s="9">
        <v>1E-4</v>
      </c>
      <c r="I24" s="9"/>
      <c r="J24" s="9"/>
      <c r="K24" s="7"/>
    </row>
    <row r="25" spans="2:11" ht="12.95" customHeight="1" x14ac:dyDescent="0.2">
      <c r="B25" s="195" t="s">
        <v>93</v>
      </c>
      <c r="C25" s="7">
        <v>6557100</v>
      </c>
      <c r="D25" s="9">
        <f>C25/C27</f>
        <v>2.1797512197299897E-4</v>
      </c>
      <c r="E25" s="13">
        <v>0</v>
      </c>
      <c r="F25" s="9">
        <v>0</v>
      </c>
      <c r="G25" s="7">
        <f t="shared" si="1"/>
        <v>6557100</v>
      </c>
      <c r="H25" s="9">
        <v>1E-4</v>
      </c>
      <c r="I25" s="9"/>
      <c r="J25" s="9"/>
      <c r="K25" s="7"/>
    </row>
    <row r="26" spans="2:11" ht="12.95" customHeight="1" x14ac:dyDescent="0.2">
      <c r="B26" s="15" t="s">
        <v>94</v>
      </c>
      <c r="C26" s="173">
        <v>361623543</v>
      </c>
      <c r="D26" s="174">
        <f>C26/C27</f>
        <v>1.2021310624168158E-2</v>
      </c>
      <c r="E26" s="175">
        <v>10215742893</v>
      </c>
      <c r="F26" s="104">
        <v>3.5099999999999999E-2</v>
      </c>
      <c r="G26" s="113">
        <f t="shared" si="1"/>
        <v>10577366436</v>
      </c>
      <c r="H26" s="104">
        <v>3.2899999999999999E-2</v>
      </c>
      <c r="I26" s="100"/>
      <c r="J26" s="7"/>
    </row>
    <row r="27" spans="2:11" ht="12.95" customHeight="1" x14ac:dyDescent="0.25">
      <c r="B27" s="112" t="s">
        <v>38</v>
      </c>
      <c r="C27" s="176">
        <f>SUM(C20:C26)</f>
        <v>30081873292</v>
      </c>
      <c r="D27" s="177">
        <v>1</v>
      </c>
      <c r="E27" s="178">
        <f>SUM(E20:E26)</f>
        <v>290232681300</v>
      </c>
      <c r="F27" s="182">
        <v>1</v>
      </c>
      <c r="G27" s="35">
        <f>SUM(G20:G26)</f>
        <v>320314554592</v>
      </c>
      <c r="H27" s="182">
        <v>1</v>
      </c>
      <c r="I27" s="114"/>
    </row>
    <row r="28" spans="2:11" ht="12.95" customHeight="1" x14ac:dyDescent="0.2">
      <c r="B28" s="17" t="s">
        <v>178</v>
      </c>
      <c r="F28" s="9"/>
      <c r="G28" s="9"/>
    </row>
    <row r="29" spans="2:11" ht="12.95" customHeight="1" x14ac:dyDescent="0.2">
      <c r="B29" s="17" t="s">
        <v>23</v>
      </c>
    </row>
    <row r="30" spans="2:11" ht="12.95" customHeight="1" x14ac:dyDescent="0.2">
      <c r="B30" s="17"/>
    </row>
  </sheetData>
  <sortState xmlns:xlrd2="http://schemas.microsoft.com/office/spreadsheetml/2017/richdata2" ref="B25:H30">
    <sortCondition ref="G26:G30"/>
  </sortState>
  <customSheetViews>
    <customSheetView guid="{1C338248-5C2C-4A0B-8E41-C56ED2BBA321}" scale="140" showGridLines="0" fitToPage="1" topLeftCell="A16">
      <selection activeCell="F13" sqref="F13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2"/>
  <ignoredErrors>
    <ignoredError sqref="G26 G5:G8 G11 G20:G2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15"/>
  <sheetViews>
    <sheetView showGridLines="0" zoomScale="140" zoomScaleNormal="140" workbookViewId="0">
      <selection activeCell="L28" sqref="L27:L28"/>
    </sheetView>
  </sheetViews>
  <sheetFormatPr defaultColWidth="9.33203125" defaultRowHeight="12.95" customHeight="1" x14ac:dyDescent="0.2"/>
  <cols>
    <col min="1" max="1" width="2.83203125" style="1" customWidth="1"/>
    <col min="2" max="2" width="24.1640625" style="1" customWidth="1"/>
    <col min="3" max="3" width="12.33203125" style="1" customWidth="1"/>
    <col min="4" max="4" width="14.6640625" style="1" customWidth="1"/>
    <col min="5" max="5" width="15.33203125" style="1" customWidth="1"/>
    <col min="6" max="6" width="14.6640625" style="1" customWidth="1"/>
    <col min="7" max="16384" width="9.33203125" style="1"/>
  </cols>
  <sheetData>
    <row r="2" spans="2:6" ht="12.95" customHeight="1" x14ac:dyDescent="0.25">
      <c r="B2" s="90" t="s">
        <v>96</v>
      </c>
    </row>
    <row r="4" spans="2:6" ht="13.35" customHeight="1" x14ac:dyDescent="0.2">
      <c r="B4" s="224" t="s">
        <v>97</v>
      </c>
      <c r="C4" s="226" t="s">
        <v>98</v>
      </c>
      <c r="D4" s="226"/>
      <c r="E4" s="219" t="s">
        <v>99</v>
      </c>
      <c r="F4" s="219"/>
    </row>
    <row r="5" spans="2:6" ht="25.5" x14ac:dyDescent="0.2">
      <c r="B5" s="225"/>
      <c r="C5" s="91" t="s">
        <v>6</v>
      </c>
      <c r="D5" s="91" t="s">
        <v>7</v>
      </c>
      <c r="E5" s="91" t="s">
        <v>6</v>
      </c>
      <c r="F5" s="91" t="s">
        <v>7</v>
      </c>
    </row>
    <row r="6" spans="2:6" ht="12.95" customHeight="1" x14ac:dyDescent="0.2">
      <c r="B6" s="1" t="s">
        <v>90</v>
      </c>
      <c r="C6" s="13">
        <v>6</v>
      </c>
      <c r="D6" s="13">
        <v>2060</v>
      </c>
      <c r="E6" s="7">
        <v>467.17135641100282</v>
      </c>
      <c r="F6" s="7">
        <v>1034449.5435689071</v>
      </c>
    </row>
    <row r="7" spans="2:6" ht="12.95" customHeight="1" x14ac:dyDescent="0.2">
      <c r="B7" s="82" t="s">
        <v>91</v>
      </c>
      <c r="C7" s="19">
        <v>66</v>
      </c>
      <c r="D7" s="19">
        <v>10504</v>
      </c>
      <c r="E7" s="113">
        <v>99</v>
      </c>
      <c r="F7" s="113">
        <v>67338</v>
      </c>
    </row>
    <row r="8" spans="2:6" ht="12.95" customHeight="1" x14ac:dyDescent="0.2">
      <c r="B8" s="92" t="s">
        <v>179</v>
      </c>
    </row>
    <row r="9" spans="2:6" ht="12.95" customHeight="1" x14ac:dyDescent="0.2">
      <c r="B9" s="17" t="s">
        <v>23</v>
      </c>
    </row>
    <row r="10" spans="2:6" ht="12.95" customHeight="1" x14ac:dyDescent="0.2">
      <c r="B10" s="17"/>
      <c r="C10" s="93"/>
    </row>
    <row r="11" spans="2:6" s="14" customFormat="1" ht="12.95" customHeight="1" x14ac:dyDescent="0.35">
      <c r="B11" s="94"/>
    </row>
    <row r="12" spans="2:6" s="14" customFormat="1" ht="12.95" customHeight="1" x14ac:dyDescent="0.2">
      <c r="B12" s="95"/>
    </row>
    <row r="13" spans="2:6" s="14" customFormat="1" ht="12.95" customHeight="1" x14ac:dyDescent="0.2">
      <c r="D13" s="96"/>
    </row>
    <row r="14" spans="2:6" ht="12.95" customHeight="1" x14ac:dyDescent="0.2">
      <c r="C14" s="14"/>
      <c r="D14" s="14"/>
      <c r="E14" s="14"/>
    </row>
    <row r="15" spans="2:6" ht="12.95" customHeight="1" x14ac:dyDescent="0.2">
      <c r="C15" s="14"/>
    </row>
  </sheetData>
  <customSheetViews>
    <customSheetView guid="{1C338248-5C2C-4A0B-8E41-C56ED2BBA321}" scale="130" showGridLines="0">
      <selection activeCell="B10" sqref="B10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4:B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W S J W C Z r l B O m A A A A 9 w A A A B I A H A B D b 2 5 m a W c v U G F j a 2 F n Z S 5 4 b W w g o h g A K K A U A A A A A A A A A A A A A A A A A A A A A A A A A A A A h Y 8 x D o I w G I W v Q r r T F k w U y U 8 Z X B w k M Z o Y 1 6 Z W a I R i 2 m K 5 m 4 N H 8 g p i F H V z f N / 7 h v f u 1 x v k f V M H F 2 m s a n W G I k x R I L V o D 0 q X G e r c M U x Q z m D N x Y m X M h h k b d P e H j J U O X d O C f H e Y z / B r S l J T G l E 9 s V q K y r Z c P S R 1 X 8 5 V N o 6 r o V E D H a v M S z G 8 y m O k o T O M A U y U i i U / h r x M P j Z / k B Y d L X r j G S V C Z c b I G M E 8 j 7 B H l B L A w Q U A A I A C A C J Z I l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W S J W C i K R 7 g O A A A A E Q A A A B M A H A B G b 3 J t d W x h c y 9 T Z W N 0 a W 9 u M S 5 t I K I Y A C i g F A A A A A A A A A A A A A A A A A A A A A A A A A A A A C t O T S 7 J z M 9 T C I b Q h t Y A U E s B A i 0 A F A A C A A g A i W S J W C Z r l B O m A A A A 9 w A A A B I A A A A A A A A A A A A A A A A A A A A A A E N v b m Z p Z y 9 Q Y W N r Y W d l L n h t b F B L A Q I t A B Q A A g A I A I l k i V g P y u m r p A A A A O k A A A A T A A A A A A A A A A A A A A A A A P I A A A B b Q 2 9 u d G V u d F 9 U e X B l c 1 0 u e G 1 s U E s B A i 0 A F A A C A A g A i W S J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M 0 P 1 o 1 7 r F A n m j 8 u z g g t L Y A A A A A A g A A A A A A A 2 Y A A M A A A A A Q A A A A 5 R + b f v 9 e G y l n X M c w F G S H M w A A A A A E g A A A o A A A A B A A A A B F e 4 F B R s h I + E x m o t 6 U K v h 9 U A A A A I 2 E A x o k s Q J 8 l J 4 F D B Q + 4 u s u L v I c n J / 7 v e U s m L 2 M + b d s X 4 6 I J 1 Y z l U Q z y s U a k I z K z F a A / D D y F X 4 O 0 t 4 8 u s 7 v A K 2 E S / q 6 r h O V g 4 H c P b p a U Z b a F A A A A A S 3 k m x 9 r w 6 l c + O v W u o f / M i z A A E r < / D a t a M a s h u p > 
</file>

<file path=customXml/itemProps1.xml><?xml version="1.0" encoding="utf-8"?>
<ds:datastoreItem xmlns:ds="http://schemas.openxmlformats.org/officeDocument/2006/customXml" ds:itemID="{7A0D60F5-40CC-45B7-BA24-788205029F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27</vt:i4>
      </vt:variant>
    </vt:vector>
  </HeadingPairs>
  <TitlesOfParts>
    <vt:vector size="27" baseType="lpstr">
      <vt:lpstr>Table 1</vt:lpstr>
      <vt:lpstr>Figure 1, 2, 3 and 4</vt:lpstr>
      <vt:lpstr>Figure 5</vt:lpstr>
      <vt:lpstr>Figure 6</vt:lpstr>
      <vt:lpstr>Figure 7</vt:lpstr>
      <vt:lpstr>Figure 8 and 10</vt:lpstr>
      <vt:lpstr>Figure 9 and 11</vt:lpstr>
      <vt:lpstr>Table 2 and 3</vt:lpstr>
      <vt:lpstr>Table 4</vt:lpstr>
      <vt:lpstr>Figure 12</vt:lpstr>
      <vt:lpstr>Figure 13</vt:lpstr>
      <vt:lpstr>Figure 14</vt:lpstr>
      <vt:lpstr>Figure 15</vt:lpstr>
      <vt:lpstr>Figure 16, 17 and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Table 5</vt:lpstr>
      <vt:lpstr>Figure 26</vt:lpstr>
      <vt:lpstr>Figure 27</vt:lpstr>
      <vt:lpstr>Table 6 </vt:lpstr>
      <vt:lpstr>Table 7</vt:lpstr>
      <vt:lpstr>Table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Zrinka Bugarin</cp:lastModifiedBy>
  <cp:lastPrinted>2023-04-26T12:11:20Z</cp:lastPrinted>
  <dcterms:created xsi:type="dcterms:W3CDTF">2016-02-25T14:37:25Z</dcterms:created>
  <dcterms:modified xsi:type="dcterms:W3CDTF">2025-07-30T10:12:47Z</dcterms:modified>
</cp:coreProperties>
</file>