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NKS SCT\"/>
    </mc:Choice>
  </mc:AlternateContent>
  <xr:revisionPtr revIDLastSave="0" documentId="13_ncr:1_{9A8A5EA4-B3CD-404F-B6D2-439901ABE7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roj trans. prema ciklusi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6" i="1"/>
  <c r="G18" i="1"/>
  <c r="C18" i="1" l="1"/>
  <c r="D18" i="1" l="1"/>
  <c r="E18" i="1"/>
  <c r="F18" i="1"/>
  <c r="H18" i="1" l="1"/>
  <c r="C19" i="1" l="1"/>
  <c r="G19" i="1"/>
  <c r="D19" i="1"/>
  <c r="F19" i="1"/>
  <c r="E19" i="1"/>
  <c r="H19" i="1" l="1"/>
</calcChain>
</file>

<file path=xl/sharedStrings.xml><?xml version="1.0" encoding="utf-8"?>
<sst xmlns="http://schemas.openxmlformats.org/spreadsheetml/2006/main" count="23" uniqueCount="22">
  <si>
    <t>Mjesec</t>
  </si>
  <si>
    <t>Ukupno</t>
  </si>
  <si>
    <t>1. ciklus</t>
  </si>
  <si>
    <t>2. ciklus</t>
  </si>
  <si>
    <t>3. ciklus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</si>
  <si>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</si>
  <si>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</si>
  <si>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</si>
  <si>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</si>
  <si>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</si>
  <si>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</si>
  <si>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</si>
  <si>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</si>
  <si>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</si>
  <si>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</si>
  <si>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</si>
  <si>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</si>
  <si>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</si>
  <si>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Udio</t>
  </si>
  <si>
    <t>4. ciklus</t>
  </si>
  <si>
    <t>5. ciklus</t>
  </si>
  <si>
    <t>Broj platnih transakcija prema ciklusima EuroNKS-SCT 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</si>
</sst>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2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5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</cellStyleXfs>
  <cellXfs count="21">
    <xf numFmtId="0" fontId="0" fillId="0" borderId="0" xfId="0" applyNumberFormat="1"/>
    <xf numFmtId="0" fontId="3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10" fontId="8" fillId="0" borderId="0" xfId="2" applyNumberFormat="1" applyFont="1" applyFill="1" applyBorder="1" applyAlignment="1">
      <alignment horizontal="left" vertical="center" indent="3"/>
    </xf>
    <xf numFmtId="9" fontId="8" fillId="0" borderId="0" xfId="2" applyFont="1" applyFill="1" applyBorder="1" applyAlignment="1">
      <alignment horizontal="center" vertical="center"/>
    </xf>
    <xf numFmtId="0" fontId="4" fillId="0" borderId="0" xfId="3" applyNumberFormat="1" applyFill="1" applyBorder="1" applyAlignment="1">
      <alignment vertical="center"/>
    </xf>
    <xf numFmtId="4" fontId="6" fillId="0" borderId="3" xfId="11" applyNumberFormat="1">
      <alignment horizontal="right" vertical="center" wrapText="1"/>
    </xf>
    <xf numFmtId="4" fontId="6" fillId="0" borderId="3" xfId="11" applyNumberForma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left" vertical="center"/>
    </xf>
    <xf numFmtId="4" fontId="3" fillId="0" borderId="0" xfId="1" applyNumberFormat="1" applyFont="1" applyFill="1" applyBorder="1" applyAlignment="1">
      <alignment horizontal="left" vertical="center"/>
    </xf>
    <xf numFmtId="4" fontId="6" fillId="0" borderId="1" xfId="8" applyNumberFormat="1" applyFill="1" applyAlignment="1">
      <alignment horizontal="left" vertical="center"/>
    </xf>
    <xf numFmtId="4" fontId="5" fillId="0" borderId="2" xfId="10" applyNumberFormat="1" applyFill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1" xfId="8" applyNumberFormat="1" applyFill="1" applyAlignment="1">
      <alignment horizontal="right" vertical="center"/>
    </xf>
    <xf numFmtId="9" fontId="5" fillId="0" borderId="2" xfId="10" applyNumberFormat="1" applyFill="1" applyAlignment="1">
      <alignment horizontal="right" vertical="center"/>
    </xf>
    <xf numFmtId="10" fontId="5" fillId="0" borderId="2" xfId="10" applyNumberFormat="1" applyFill="1" applyAlignment="1">
      <alignment vertical="center"/>
    </xf>
    <xf numFmtId="4" fontId="8" fillId="0" borderId="0" xfId="1" applyNumberFormat="1" applyFont="1" applyFill="1" applyBorder="1" applyAlignment="1">
      <alignment horizontal="center" vertical="center"/>
    </xf>
  </cellXfs>
  <cellStyles count="12">
    <cellStyle name="Međunaslov u tablici" xfId="5" xr:uid="{00000000-0005-0000-0000-000000000000}"/>
    <cellStyle name="Napomene" xfId="6" xr:uid="{00000000-0005-0000-0000-000001000000}"/>
    <cellStyle name="Naslov 1" xfId="3" builtinId="16" customBuiltin="1"/>
    <cellStyle name="Naslov 2" xfId="4" builtinId="17" customBuiltin="1"/>
    <cellStyle name="Normalno" xfId="0" builtinId="0" customBuiltin="1"/>
    <cellStyle name="Obično_List1" xfId="1" xr:uid="{00000000-0005-0000-0000-000005000000}"/>
    <cellStyle name="Postotak" xfId="2" builtinId="5"/>
    <cellStyle name="Tanka linija ispod" xfId="7" xr:uid="{00000000-0005-0000-0000-000007000000}"/>
    <cellStyle name="Ukupno" xfId="8" xr:uid="{00000000-0005-0000-0000-000008000000}"/>
    <cellStyle name="Ukupno - zadnji redak" xfId="9" xr:uid="{00000000-0005-0000-0000-000009000000}"/>
    <cellStyle name="Zadnji redak" xfId="10" xr:uid="{00000000-0005-0000-0000-00000A000000}"/>
    <cellStyle name="Zaglavlje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chemeClr val="tx1"/>
                </a:solidFill>
              </a:defRPr>
            </a:pPr>
            <a:r>
              <a:rPr lang="en-GB" sz="900">
                <a:solidFill>
                  <a:schemeClr val="tx1"/>
                </a:solidFill>
              </a:rPr>
              <a:t>Udio broja platnih transakcija prema ciklusima </a:t>
            </a:r>
            <a:r>
              <a:rPr lang="hr-HR" sz="900">
                <a:solidFill>
                  <a:schemeClr val="tx1"/>
                </a:solidFill>
              </a:rPr>
              <a:t>Euro</a:t>
            </a:r>
            <a:r>
              <a:rPr lang="en-GB" sz="900">
                <a:solidFill>
                  <a:schemeClr val="tx1"/>
                </a:solidFill>
              </a:rPr>
              <a:t>NKS</a:t>
            </a:r>
            <a:r>
              <a:rPr lang="hr-HR" sz="900">
                <a:solidFill>
                  <a:schemeClr val="tx1"/>
                </a:solidFill>
              </a:rPr>
              <a:t>-SCT</a:t>
            </a:r>
            <a:r>
              <a:rPr lang="en-GB" sz="900">
                <a:solidFill>
                  <a:schemeClr val="tx1"/>
                </a:solidFill>
              </a:rPr>
              <a:t> u 20</a:t>
            </a:r>
            <a:r>
              <a:rPr lang="hr-HR" sz="900">
                <a:solidFill>
                  <a:schemeClr val="tx1"/>
                </a:solidFill>
              </a:rPr>
              <a:t>25</a:t>
            </a:r>
            <a:r>
              <a:rPr lang="en-GB" sz="900">
                <a:solidFill>
                  <a:schemeClr val="tx1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13508449531820671"/>
          <c:y val="3.3950617283950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544090909090946"/>
          <c:y val="0.22530932107603044"/>
          <c:w val="0.49351691919191976"/>
          <c:h val="0.6785857638888899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34-403D-84D4-F711D0C601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34-403D-84D4-F711D0C60156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34-403D-84D4-F711D0C60156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4E5-4849-8B5F-2070F098383C}"/>
              </c:ext>
            </c:extLst>
          </c:dPt>
          <c:dLbls>
            <c:dLbl>
              <c:idx val="0"/>
              <c:layout>
                <c:manualLayout>
                  <c:x val="0.123637440056835"/>
                  <c:y val="-4.22506944444446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634-403D-84D4-F711D0C60156}"/>
                </c:ext>
              </c:extLst>
            </c:dLbl>
            <c:dLbl>
              <c:idx val="1"/>
              <c:layout>
                <c:manualLayout>
                  <c:x val="-6.6530050505050509E-2"/>
                  <c:y val="5.292708333333333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634-403D-84D4-F711D0C60156}"/>
                </c:ext>
              </c:extLst>
            </c:dLbl>
            <c:dLbl>
              <c:idx val="2"/>
              <c:layout>
                <c:manualLayout>
                  <c:x val="0.10108104907939131"/>
                  <c:y val="-4.36635416666666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634-403D-84D4-F711D0C60156}"/>
                </c:ext>
              </c:extLst>
            </c:dLbl>
            <c:dLbl>
              <c:idx val="3"/>
              <c:layout>
                <c:manualLayout>
                  <c:x val="6.4604292929292928E-2"/>
                  <c:y val="-6.86854166666667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 ciklus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634-403D-84D4-F711D0C60156}"/>
                </c:ext>
              </c:extLst>
            </c:dLbl>
            <c:dLbl>
              <c:idx val="4"/>
              <c:layout>
                <c:manualLayout>
                  <c:x val="8.4524105539439051E-2"/>
                  <c:y val="-0.10908958333333334"/>
                </c:manualLayout>
              </c:layout>
              <c:tx>
                <c:rich>
                  <a:bodyPr/>
                  <a:lstStyle/>
                  <a:p>
                    <a:fld id="{0E99E9F9-FF1A-46F0-AD48-AD8F13A820AA}" type="CATEGORYNAME">
                      <a:rPr lang="en-US"/>
                      <a:pPr/>
                      <a:t>[NAZIV KATEGORIJE]</a:t>
                    </a:fld>
                    <a:endParaRPr lang="hr-HR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D4E5-4849-8B5F-2070F098383C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'Broj trans. prema ciklusima'!$C$5:$G$5</c:f>
              <c:strCache>
                <c:ptCount val="5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  <c:pt idx="4">
                  <c:v>5. ciklus</c:v>
                </c:pt>
              </c:strCache>
            </c:strRef>
          </c:cat>
          <c:val>
            <c:numRef>
              <c:f>'Broj trans. prema ciklusima'!$C$18:$G$18</c:f>
              <c:numCache>
                <c:formatCode>#,##0</c:formatCode>
                <c:ptCount val="5"/>
                <c:pt idx="0">
                  <c:v>74463968</c:v>
                </c:pt>
                <c:pt idx="1">
                  <c:v>70299593</c:v>
                </c:pt>
                <c:pt idx="2">
                  <c:v>71030689</c:v>
                </c:pt>
                <c:pt idx="3">
                  <c:v>32035911</c:v>
                </c:pt>
                <c:pt idx="4">
                  <c:v>5088692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34-403D-84D4-F711D0C60156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howLeaderLines val="1"/>
        </c:dLbls>
        <c:firstSliceAng val="10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89" r="0.75000000000000089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22</xdr:row>
      <xdr:rowOff>152400</xdr:rowOff>
    </xdr:from>
    <xdr:to>
      <xdr:col>7</xdr:col>
      <xdr:colOff>352425</xdr:colOff>
      <xdr:row>40</xdr:row>
      <xdr:rowOff>117750</xdr:rowOff>
    </xdr:to>
    <xdr:graphicFrame macro="">
      <xdr:nvGraphicFramePr>
        <xdr:cNvPr id="1084" name="Chart 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1"/>
  <sheetViews>
    <sheetView showGridLines="0" tabSelected="1" zoomScale="110" zoomScaleNormal="110" workbookViewId="0">
      <selection activeCell="AC40" sqref="AC40"/>
    </sheetView>
  </sheetViews>
  <sheetFormatPr defaultColWidth="8.6640625" defaultRowHeight="12.95" customHeight="1" x14ac:dyDescent="0.2"/>
  <cols>
    <col min="1" max="1" width="2.83203125" style="4" customWidth="1"/>
    <col min="2" max="2" width="12.33203125" style="4" customWidth="1"/>
    <col min="3" max="8" width="14" style="4" customWidth="1"/>
    <col min="9" max="9" width="10" style="4" customWidth="1"/>
    <col min="10" max="16384" width="8.6640625" style="4"/>
  </cols>
  <sheetData>
    <row r="2" spans="2:10" ht="12.95" customHeight="1" x14ac:dyDescent="0.2">
      <c r="B2" s="9" t="s">
        <v>21</v>
      </c>
    </row>
    <row r="4" spans="2:10" ht="12.95" customHeight="1" x14ac:dyDescent="0.2">
      <c r="B4" s="20"/>
      <c r="C4" s="20"/>
      <c r="D4" s="20"/>
      <c r="E4" s="20"/>
      <c r="F4" s="20"/>
      <c r="G4" s="20"/>
      <c r="H4" s="20"/>
    </row>
    <row r="5" spans="2:10" ht="12.95" customHeight="1" x14ac:dyDescent="0.2">
      <c r="B5" s="11" t="s">
        <v>0</v>
      </c>
      <c r="C5" s="10" t="s">
        <v>2</v>
      </c>
      <c r="D5" s="10" t="s">
        <v>3</v>
      </c>
      <c r="E5" s="10" t="s">
        <v>4</v>
      </c>
      <c r="F5" s="10" t="s">
        <v>19</v>
      </c>
      <c r="G5" s="10" t="s">
        <v>20</v>
      </c>
      <c r="H5" s="10" t="s">
        <v>1</v>
      </c>
    </row>
    <row r="6" spans="2:10" ht="12.95" customHeight="1" x14ac:dyDescent="0.2">
      <c r="B6" s="12" t="s">
        <v>5</v>
      </c>
      <c r="C6" s="16">
        <v>5476086</v>
      </c>
      <c r="D6" s="16">
        <v>5558237</v>
      </c>
      <c r="E6" s="16">
        <v>5662128</v>
      </c>
      <c r="F6" s="16">
        <v>2560220</v>
      </c>
      <c r="G6" s="16">
        <v>342781</v>
      </c>
      <c r="H6" s="16">
        <f>SUM(C6:G6)</f>
        <v>19599452</v>
      </c>
      <c r="I6" s="2"/>
      <c r="J6" s="6"/>
    </row>
    <row r="7" spans="2:10" ht="12.95" customHeight="1" x14ac:dyDescent="0.2">
      <c r="B7" s="12" t="s">
        <v>6</v>
      </c>
      <c r="C7" s="16">
        <v>5519266</v>
      </c>
      <c r="D7" s="16">
        <v>5522781</v>
      </c>
      <c r="E7" s="16">
        <v>5719259</v>
      </c>
      <c r="F7" s="16">
        <v>2374754</v>
      </c>
      <c r="G7" s="16">
        <v>332107</v>
      </c>
      <c r="H7" s="16">
        <f t="shared" ref="H7:H17" si="0">SUM(C7:G7)</f>
        <v>19468167</v>
      </c>
      <c r="I7" s="2"/>
      <c r="J7" s="6"/>
    </row>
    <row r="8" spans="2:10" ht="12.95" customHeight="1" x14ac:dyDescent="0.2">
      <c r="B8" s="12" t="s">
        <v>7</v>
      </c>
      <c r="C8" s="16">
        <v>6239699</v>
      </c>
      <c r="D8" s="16">
        <v>5811231</v>
      </c>
      <c r="E8" s="16">
        <v>5932802</v>
      </c>
      <c r="F8" s="16">
        <v>2568397</v>
      </c>
      <c r="G8" s="16">
        <v>392255</v>
      </c>
      <c r="H8" s="16">
        <f t="shared" si="0"/>
        <v>20944384</v>
      </c>
      <c r="J8" s="6"/>
    </row>
    <row r="9" spans="2:10" ht="12.95" customHeight="1" x14ac:dyDescent="0.2">
      <c r="B9" s="12" t="s">
        <v>8</v>
      </c>
      <c r="C9" s="16">
        <v>6056025</v>
      </c>
      <c r="D9" s="16">
        <v>6076181</v>
      </c>
      <c r="E9" s="16">
        <v>5985858</v>
      </c>
      <c r="F9" s="16">
        <v>2672529</v>
      </c>
      <c r="G9" s="16">
        <v>387075</v>
      </c>
      <c r="H9" s="16">
        <f t="shared" si="0"/>
        <v>21177668</v>
      </c>
      <c r="J9" s="6"/>
    </row>
    <row r="10" spans="2:10" ht="12.95" customHeight="1" x14ac:dyDescent="0.2">
      <c r="B10" s="12" t="s">
        <v>9</v>
      </c>
      <c r="C10" s="16">
        <v>6304492</v>
      </c>
      <c r="D10" s="16">
        <v>5818957</v>
      </c>
      <c r="E10" s="16">
        <v>6249802</v>
      </c>
      <c r="F10" s="16">
        <v>2711937</v>
      </c>
      <c r="G10" s="16">
        <v>444540</v>
      </c>
      <c r="H10" s="16">
        <f t="shared" si="0"/>
        <v>21529728</v>
      </c>
      <c r="I10" s="2"/>
      <c r="J10" s="6"/>
    </row>
    <row r="11" spans="2:10" ht="12.95" customHeight="1" x14ac:dyDescent="0.2">
      <c r="B11" s="12" t="s">
        <v>10</v>
      </c>
      <c r="C11" s="16">
        <v>6698435</v>
      </c>
      <c r="D11" s="16">
        <v>6425590</v>
      </c>
      <c r="E11" s="16">
        <v>6193928</v>
      </c>
      <c r="F11" s="16">
        <v>2630807</v>
      </c>
      <c r="G11" s="16">
        <v>409299</v>
      </c>
      <c r="H11" s="16">
        <f t="shared" si="0"/>
        <v>22358059</v>
      </c>
      <c r="J11" s="6"/>
    </row>
    <row r="12" spans="2:10" ht="12.95" customHeight="1" x14ac:dyDescent="0.2">
      <c r="B12" s="12" t="s">
        <v>11</v>
      </c>
      <c r="C12" s="16">
        <v>6571880</v>
      </c>
      <c r="D12" s="16">
        <v>5927676</v>
      </c>
      <c r="E12" s="16">
        <v>6214861</v>
      </c>
      <c r="F12" s="16">
        <v>2902460</v>
      </c>
      <c r="G12" s="16">
        <v>506056</v>
      </c>
      <c r="H12" s="16">
        <f t="shared" si="0"/>
        <v>22122933</v>
      </c>
      <c r="I12" s="1"/>
      <c r="J12" s="6"/>
    </row>
    <row r="13" spans="2:10" ht="12.95" customHeight="1" x14ac:dyDescent="0.2">
      <c r="B13" s="12" t="s">
        <v>12</v>
      </c>
      <c r="C13" s="16">
        <v>5827590</v>
      </c>
      <c r="D13" s="16">
        <v>5633150</v>
      </c>
      <c r="E13" s="16">
        <v>5253680</v>
      </c>
      <c r="F13" s="16">
        <v>2460674</v>
      </c>
      <c r="G13" s="16">
        <v>363127</v>
      </c>
      <c r="H13" s="16">
        <f t="shared" si="0"/>
        <v>19538221</v>
      </c>
      <c r="I13" s="1"/>
      <c r="J13" s="6"/>
    </row>
    <row r="14" spans="2:10" ht="12.95" customHeight="1" x14ac:dyDescent="0.2">
      <c r="B14" s="12" t="s">
        <v>13</v>
      </c>
      <c r="C14" s="16">
        <v>6567834</v>
      </c>
      <c r="D14" s="16">
        <v>5979482</v>
      </c>
      <c r="E14" s="16">
        <v>6042093</v>
      </c>
      <c r="F14" s="16">
        <v>2801530</v>
      </c>
      <c r="G14" s="16">
        <v>547645</v>
      </c>
      <c r="H14" s="16">
        <f t="shared" si="0"/>
        <v>21938584</v>
      </c>
      <c r="I14" s="3"/>
      <c r="J14" s="6"/>
    </row>
    <row r="15" spans="2:10" ht="12.95" customHeight="1" x14ac:dyDescent="0.2">
      <c r="B15" s="12" t="s">
        <v>14</v>
      </c>
      <c r="C15" s="16">
        <v>6345611</v>
      </c>
      <c r="D15" s="16">
        <v>5774191</v>
      </c>
      <c r="E15" s="16">
        <v>6174937</v>
      </c>
      <c r="F15" s="16">
        <v>2854853</v>
      </c>
      <c r="G15" s="16">
        <v>457809</v>
      </c>
      <c r="H15" s="16">
        <f t="shared" si="0"/>
        <v>21607401</v>
      </c>
      <c r="I15" s="3"/>
      <c r="J15" s="6"/>
    </row>
    <row r="16" spans="2:10" ht="12.95" customHeight="1" x14ac:dyDescent="0.2">
      <c r="B16" s="12" t="s">
        <v>15</v>
      </c>
      <c r="C16" s="16">
        <v>5866447</v>
      </c>
      <c r="D16" s="16">
        <v>5579752</v>
      </c>
      <c r="E16" s="16">
        <v>5211890</v>
      </c>
      <c r="F16" s="16">
        <v>2583399</v>
      </c>
      <c r="G16" s="16">
        <v>433354</v>
      </c>
      <c r="H16" s="16">
        <f t="shared" si="0"/>
        <v>19674842</v>
      </c>
      <c r="I16" s="3"/>
      <c r="J16" s="6"/>
    </row>
    <row r="17" spans="2:8" ht="12.95" customHeight="1" x14ac:dyDescent="0.2">
      <c r="B17" s="13" t="s">
        <v>16</v>
      </c>
      <c r="C17" s="16">
        <v>6990603</v>
      </c>
      <c r="D17" s="16">
        <v>6192365</v>
      </c>
      <c r="E17" s="16">
        <v>6389451</v>
      </c>
      <c r="F17" s="16">
        <v>2914351</v>
      </c>
      <c r="G17" s="16">
        <v>472644</v>
      </c>
      <c r="H17" s="16">
        <f t="shared" si="0"/>
        <v>22959414</v>
      </c>
    </row>
    <row r="18" spans="2:8" ht="12.95" customHeight="1" x14ac:dyDescent="0.2">
      <c r="B18" s="14" t="s">
        <v>1</v>
      </c>
      <c r="C18" s="17">
        <f>SUM(C6:C17)</f>
        <v>74463968</v>
      </c>
      <c r="D18" s="17">
        <f t="shared" ref="D18:G18" si="1">SUM(D6:D17)</f>
        <v>70299593</v>
      </c>
      <c r="E18" s="17">
        <f t="shared" si="1"/>
        <v>71030689</v>
      </c>
      <c r="F18" s="17">
        <f t="shared" si="1"/>
        <v>32035911</v>
      </c>
      <c r="G18" s="17">
        <f t="shared" si="1"/>
        <v>5088692</v>
      </c>
      <c r="H18" s="17">
        <f>SUM(H6:H17)</f>
        <v>252918853</v>
      </c>
    </row>
    <row r="19" spans="2:8" ht="12.95" customHeight="1" x14ac:dyDescent="0.2">
      <c r="B19" s="15" t="s">
        <v>18</v>
      </c>
      <c r="C19" s="19">
        <f>C18/H18</f>
        <v>0.29441841569635774</v>
      </c>
      <c r="D19" s="19">
        <f>D18/H18</f>
        <v>0.27795315440561486</v>
      </c>
      <c r="E19" s="19">
        <f>E18/H18</f>
        <v>0.28084378905514013</v>
      </c>
      <c r="F19" s="19">
        <f>F18/H18</f>
        <v>0.12666478050175248</v>
      </c>
      <c r="G19" s="19">
        <f>G18/H18</f>
        <v>2.011986034113479E-2</v>
      </c>
      <c r="H19" s="18">
        <f>SUM(C19:G19)</f>
        <v>1</v>
      </c>
    </row>
    <row r="20" spans="2:8" ht="12.95" customHeight="1" x14ac:dyDescent="0.2">
      <c r="B20" s="5"/>
      <c r="C20" s="7"/>
      <c r="D20" s="7"/>
      <c r="E20" s="7"/>
      <c r="F20" s="7"/>
      <c r="G20" s="7"/>
      <c r="H20" s="8"/>
    </row>
    <row r="21" spans="2:8" ht="12.95" customHeight="1" x14ac:dyDescent="0.2">
      <c r="B21" s="4" t="s">
        <v>17</v>
      </c>
    </row>
  </sheetData>
  <mergeCells count="1">
    <mergeCell ref="B4:H4"/>
  </mergeCells>
  <phoneticPr fontId="3" type="noConversion"/>
  <pageMargins left="0.75" right="0.75" top="1" bottom="1" header="0.5" footer="0.5"/>
  <pageSetup paperSize="9" scale="92" orientation="portrait" r:id="rId1"/>
  <headerFooter alignWithMargins="0"/>
  <ignoredErrors>
    <ignoredError sqref="H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Broj trans. prema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2010-01-08T08:11:05Z</cp:lastPrinted>
  <dcterms:created xsi:type="dcterms:W3CDTF">2006-12-28T11:46:57Z</dcterms:created>
  <dcterms:modified xsi:type="dcterms:W3CDTF">2026-02-16T08:44:51Z</dcterms:modified>
</cp:coreProperties>
</file>