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hnb.local\hnb\Users01$\sklisman\My Documents\Kreditne unije\"/>
    </mc:Choice>
  </mc:AlternateContent>
  <bookViews>
    <workbookView xWindow="0" yWindow="1965" windowWidth="15480" windowHeight="11640" tabRatio="781"/>
  </bookViews>
  <sheets>
    <sheet name="Naslovna str." sheetId="25" r:id="rId1"/>
    <sheet name="OP-KU-1" sheetId="21" r:id="rId2"/>
    <sheet name="RDG-KU-2" sheetId="22" r:id="rId3"/>
    <sheet name="BS-KU-3" sheetId="23" r:id="rId4"/>
    <sheet name="IBS-KU-4" sheetId="26" r:id="rId5"/>
    <sheet name="Kontrole" sheetId="27" r:id="rId6"/>
  </sheets>
  <definedNames>
    <definedName name="_xlnm.Print_Area" localSheetId="3">'BS-KU-3'!$B$2:$H$56</definedName>
    <definedName name="_xlnm.Print_Area" localSheetId="4">'IBS-KU-4'!$B$2:$H$56</definedName>
    <definedName name="_xlnm.Print_Area" localSheetId="1">'OP-KU-1'!$B$2:$F$17</definedName>
    <definedName name="_xlnm.Print_Area" localSheetId="2">'RDG-KU-2'!$B$2:$H$49</definedName>
  </definedNames>
  <calcPr calcId="152511"/>
</workbook>
</file>

<file path=xl/calcChain.xml><?xml version="1.0" encoding="utf-8"?>
<calcChain xmlns="http://schemas.openxmlformats.org/spreadsheetml/2006/main">
  <c r="D10" i="27" l="1"/>
  <c r="D9" i="27" l="1"/>
  <c r="D8" i="27"/>
  <c r="D2" i="27" l="1"/>
  <c r="D5" i="27" l="1"/>
  <c r="D4" i="27"/>
  <c r="D3" i="27"/>
  <c r="F16" i="26" l="1"/>
  <c r="F17" i="23"/>
  <c r="F23" i="23" s="1"/>
  <c r="F54" i="23"/>
  <c r="F36" i="23"/>
  <c r="F32" i="23"/>
  <c r="F28" i="23"/>
  <c r="F43" i="22"/>
  <c r="F36" i="22"/>
  <c r="F31" i="22"/>
  <c r="F24" i="22"/>
  <c r="F19" i="22"/>
  <c r="F14" i="22"/>
  <c r="F43" i="23" l="1"/>
  <c r="F56" i="23" s="1"/>
  <c r="D7" i="27" s="1"/>
  <c r="F37" i="22"/>
  <c r="F20" i="22"/>
  <c r="E23" i="23"/>
  <c r="E28" i="23" s="1"/>
  <c r="E29" i="23" s="1"/>
  <c r="E30" i="23" s="1"/>
  <c r="E32" i="23" s="1"/>
  <c r="E33" i="23" s="1"/>
  <c r="E34" i="23" s="1"/>
  <c r="E12" i="23"/>
  <c r="E13" i="23" s="1"/>
  <c r="E17" i="23"/>
  <c r="E47" i="23"/>
  <c r="E48" i="23" s="1"/>
  <c r="E49" i="23" s="1"/>
  <c r="E50" i="23" s="1"/>
  <c r="E51" i="23" s="1"/>
  <c r="E52" i="23" s="1"/>
  <c r="E12" i="26"/>
  <c r="E13" i="26" s="1"/>
  <c r="E14" i="26" s="1"/>
  <c r="E16" i="26" s="1"/>
  <c r="E40" i="22"/>
  <c r="E41" i="22" s="1"/>
  <c r="E42" i="22" s="1"/>
  <c r="E43" i="22" s="1"/>
  <c r="E14" i="22"/>
  <c r="E16" i="22" s="1"/>
  <c r="E17" i="22" s="1"/>
  <c r="E18" i="22" s="1"/>
  <c r="E19" i="22" s="1"/>
  <c r="E20" i="22" s="1"/>
  <c r="E22" i="22" s="1"/>
  <c r="E23" i="22" s="1"/>
  <c r="E24" i="22" s="1"/>
  <c r="E27" i="22" s="1"/>
  <c r="E56" i="23"/>
  <c r="F47" i="22" l="1"/>
  <c r="F49" i="22" s="1"/>
  <c r="D6" i="27" s="1"/>
</calcChain>
</file>

<file path=xl/sharedStrings.xml><?xml version="1.0" encoding="utf-8"?>
<sst xmlns="http://schemas.openxmlformats.org/spreadsheetml/2006/main" count="119" uniqueCount="106">
  <si>
    <t>Ostali kamatni prihodi</t>
  </si>
  <si>
    <t>Kamatni troškovi na primljene kredite</t>
  </si>
  <si>
    <t>Kamatni troškovi na primljene depozite</t>
  </si>
  <si>
    <t>Ostali kamatni troškovi</t>
  </si>
  <si>
    <t>Prihodi od provizija i naknada</t>
  </si>
  <si>
    <t>Troškovi provizija i naknada</t>
  </si>
  <si>
    <t xml:space="preserve">Ostale rizične izvanbilančne stavke    </t>
  </si>
  <si>
    <t xml:space="preserve">Ukupno izvanbilančne stavke    </t>
  </si>
  <si>
    <t>Ukupno</t>
  </si>
  <si>
    <t xml:space="preserve">IZVANBILANČNE STAVKE    </t>
  </si>
  <si>
    <t xml:space="preserve">Mjenice    </t>
  </si>
  <si>
    <t>RAČUN DOBITI I GUBITKA</t>
  </si>
  <si>
    <t xml:space="preserve">OPĆI ADMINISTRATIVNI TROŠKOVI I AMORTIZACIJA    </t>
  </si>
  <si>
    <t xml:space="preserve">UKUPNO OSTALI NEKAMATNI TROŠKOVI    </t>
  </si>
  <si>
    <t xml:space="preserve">NETO NEKAMATNI PRIHOD    </t>
  </si>
  <si>
    <t xml:space="preserve">DOBIT (GUBITAK) PRIJE OPOREZIVANJA    </t>
  </si>
  <si>
    <t xml:space="preserve">POREZ NA DOBIT    </t>
  </si>
  <si>
    <t xml:space="preserve">DOBIT (GUBITAK) TEKUĆE GODINE    </t>
  </si>
  <si>
    <t>IMOVINA</t>
  </si>
  <si>
    <t>UKUPNO IMOVINA</t>
  </si>
  <si>
    <t>OBVEZE</t>
  </si>
  <si>
    <t>UKUPNO OBVEZE</t>
  </si>
  <si>
    <t>KAPITAL</t>
  </si>
  <si>
    <t>Dobit ili gubitak tekuće godine</t>
  </si>
  <si>
    <t>Zadržana dobit (gubitak)</t>
  </si>
  <si>
    <t>Dobit/gubitak prethodne godine</t>
  </si>
  <si>
    <t>UKUPNO KAPITAL</t>
  </si>
  <si>
    <t>UKUPNO OBVEZE I KAPITAL</t>
  </si>
  <si>
    <t>Uplaćeni članski udjeli</t>
  </si>
  <si>
    <t xml:space="preserve">Adresa sjedišta </t>
  </si>
  <si>
    <t>Broj poslovnica/adrese</t>
  </si>
  <si>
    <t>Broj zaposlenih</t>
  </si>
  <si>
    <t>Najviše i najniže aktivne kamatne stope ugovorene u razdoblju</t>
  </si>
  <si>
    <t>Najviše i najniže pasivne kamatne stope ugovorene u razdoblju</t>
  </si>
  <si>
    <t>Troškovi zaposlenika</t>
  </si>
  <si>
    <t>Amortizacija</t>
  </si>
  <si>
    <t>Ostali administrativni troškovi</t>
  </si>
  <si>
    <t xml:space="preserve">Jamstva  </t>
  </si>
  <si>
    <t>Datum:</t>
  </si>
  <si>
    <t>NETO KAMATNI PRIHOD</t>
  </si>
  <si>
    <t>NETO PRIHOD OD PROVIZIJA I NAKNADA</t>
  </si>
  <si>
    <t xml:space="preserve">Depoziti kod bankovnih institucija </t>
  </si>
  <si>
    <t>Preuzeta imovina</t>
  </si>
  <si>
    <t>Kamate, naknade i ostala imovina</t>
  </si>
  <si>
    <t>Oročeni depoziti</t>
  </si>
  <si>
    <t>Kamate, naknade i ostale obveze</t>
  </si>
  <si>
    <t>Ukupno kamatni prihodi</t>
  </si>
  <si>
    <t>Ukupno kamatni troškovi</t>
  </si>
  <si>
    <t>UKUPNO OPĆI ADMINISTRATIVNI TROŠKOVI I AMORTIZACIJA</t>
  </si>
  <si>
    <t xml:space="preserve">Gotovina </t>
  </si>
  <si>
    <t>Kratkoročni krediti</t>
  </si>
  <si>
    <t>Depoziti članova kreditne unije</t>
  </si>
  <si>
    <t>Dobit (gubitak) od trgovanja stranom gotovinom (mjenjački poslovi)</t>
  </si>
  <si>
    <t>Zakonske pričuve</t>
  </si>
  <si>
    <t>Statutarne i ostale kapitalne pričuve</t>
  </si>
  <si>
    <t>TROŠKOVI  ISPRAVKA VRIJEDNOSTI I REZERVIRANJA ZA GUBITKE</t>
  </si>
  <si>
    <t xml:space="preserve">Primljeni krediti </t>
  </si>
  <si>
    <t xml:space="preserve">Štedni depoziti </t>
  </si>
  <si>
    <t>Nedospjele kamate</t>
  </si>
  <si>
    <t>Ostalo</t>
  </si>
  <si>
    <t>Telefon/adresa e-pošte</t>
  </si>
  <si>
    <t>Nedospjele kamate i naknade</t>
  </si>
  <si>
    <t>Dospjele kamate i naknade</t>
  </si>
  <si>
    <t>Dugoročni krediti</t>
  </si>
  <si>
    <t>OSTALI NEKAMATNI TROŠKOVI</t>
  </si>
  <si>
    <t>Broj članova kreditne unije</t>
  </si>
  <si>
    <t>Banka u kojoj kreditna unija ima račun za redovno poslovanje</t>
  </si>
  <si>
    <t xml:space="preserve">Ugovoreni, a neiskorišteni krediti i druge obveze financiranja    </t>
  </si>
  <si>
    <t>Učinci primjene ugovorene valutne klauzule po ranije zaključenim ugovorima</t>
  </si>
  <si>
    <t>Materijalna imovina (minus amortizacija)</t>
  </si>
  <si>
    <t>Krediti članovima kreditne unije</t>
  </si>
  <si>
    <t xml:space="preserve">Ostali troškovi    </t>
  </si>
  <si>
    <t>Povratne novčane pomoći članovima kreditne unije</t>
  </si>
  <si>
    <t>Tečajna razlika po deviznim računima kod banke</t>
  </si>
  <si>
    <t>Bespovratna novčana pomoć članovima kreditne unije</t>
  </si>
  <si>
    <t>Broj članskih udjela</t>
  </si>
  <si>
    <t>Kamatni prihodi od odobrenih kredita</t>
  </si>
  <si>
    <t>Posebne pričuve za izvanbilančne stavke</t>
  </si>
  <si>
    <t xml:space="preserve">Ostali prihodi    </t>
  </si>
  <si>
    <t xml:space="preserve">OSTALI NEKAMATNI TROŠKOVI/PRIHODI </t>
  </si>
  <si>
    <t xml:space="preserve">UKUPNO OSTALI NEKAMATNI TROŠKOVI/PRIHODI     </t>
  </si>
  <si>
    <t>Rezerviranja za započete sudske sporove</t>
  </si>
  <si>
    <t>MB:</t>
  </si>
  <si>
    <t>Datum izvještaja:</t>
  </si>
  <si>
    <t xml:space="preserve">Obrazac: BS-KU-3 Bilanca </t>
  </si>
  <si>
    <t>Obrazac: OP-KU-1 Opći podaci</t>
  </si>
  <si>
    <t xml:space="preserve">Obrazac: IBS-KU-4 Izvanbilančne stavke </t>
  </si>
  <si>
    <t>1.</t>
  </si>
  <si>
    <t>2.</t>
  </si>
  <si>
    <t>3.</t>
  </si>
  <si>
    <t>4.</t>
  </si>
  <si>
    <t>5.</t>
  </si>
  <si>
    <t>6.</t>
  </si>
  <si>
    <r>
      <t xml:space="preserve">Manje: </t>
    </r>
    <r>
      <rPr>
        <sz val="9"/>
        <rFont val="Arial"/>
        <family val="2"/>
        <charset val="238"/>
      </rPr>
      <t>Posebne pričuve za identificirane gubitke na skupnoj osnovi</t>
    </r>
  </si>
  <si>
    <t>7.</t>
  </si>
  <si>
    <t>8.</t>
  </si>
  <si>
    <t>9.</t>
  </si>
  <si>
    <t>Naziv kreditne unije:</t>
  </si>
  <si>
    <t xml:space="preserve">Obrazac: RDG-KU-2 Račun dobiti i gubitka </t>
  </si>
  <si>
    <t>Iznos dobiti (gubitka) tekuće godine mora biti jednak u obrascima RDG-KU-2 i BS-KU-3.</t>
  </si>
  <si>
    <t>Polja u obrascu OP-KU-1 ne smiju biti prazna.</t>
  </si>
  <si>
    <t>Polja u obrascu RDG-KU-2 ne smiju biti prazna.</t>
  </si>
  <si>
    <t>Polja u obrascu BS-KU-3 ne smiju biti prazna.</t>
  </si>
  <si>
    <t>Polja u obrascu IBS-KU-4 ne smiju biti prazna.</t>
  </si>
  <si>
    <t>U obrascu BS-KU-3 ukupna imovina mora biti jednaka ukupnim obvezama i kapitalu.</t>
  </si>
  <si>
    <t>Sadržaj ćelije mora biti broj.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</si>
</sst>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12"/>
      <name val="Arial"/>
      <family val="2"/>
      <charset val="238"/>
    </font>
    <font>
      <i/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48"/>
      <name val="Arial"/>
      <family val="2"/>
      <charset val="238"/>
    </font>
    <font>
      <i/>
      <sz val="9"/>
      <color indexed="12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88">
    <xf numFmtId="0" fontId="0" fillId="0" borderId="0" xfId="0"/>
    <xf numFmtId="0" fontId="0" fillId="3" borderId="0" xfId="0" applyFill="1"/>
    <xf numFmtId="0" fontId="1" fillId="3" borderId="0" xfId="0" applyFont="1" applyFill="1"/>
    <xf numFmtId="0" fontId="7" fillId="3" borderId="0" xfId="0" applyFont="1" applyFill="1" applyBorder="1"/>
    <xf numFmtId="0" fontId="4" fillId="3" borderId="0" xfId="0" applyFont="1" applyFill="1"/>
    <xf numFmtId="0" fontId="6" fillId="3" borderId="0" xfId="0" applyFont="1" applyFill="1"/>
    <xf numFmtId="0" fontId="3" fillId="3" borderId="0" xfId="0" applyFont="1" applyFill="1" applyBorder="1"/>
    <xf numFmtId="0" fontId="0" fillId="3" borderId="0" xfId="0" applyFill="1" applyBorder="1"/>
    <xf numFmtId="0" fontId="3" fillId="3" borderId="0" xfId="0" applyFont="1" applyFill="1" applyBorder="1" applyAlignment="1">
      <alignment wrapText="1"/>
    </xf>
    <xf numFmtId="0" fontId="8" fillId="3" borderId="9" xfId="0" applyFont="1" applyFill="1" applyBorder="1" applyAlignment="1">
      <alignment horizontal="center"/>
    </xf>
    <xf numFmtId="0" fontId="8" fillId="3" borderId="9" xfId="0" applyFont="1" applyFill="1" applyBorder="1"/>
    <xf numFmtId="0" fontId="8" fillId="3" borderId="9" xfId="0" applyFont="1" applyFill="1" applyBorder="1" applyAlignment="1">
      <alignment wrapText="1"/>
    </xf>
    <xf numFmtId="0" fontId="1" fillId="3" borderId="9" xfId="0" applyFont="1" applyFill="1" applyBorder="1"/>
    <xf numFmtId="0" fontId="1" fillId="3" borderId="2" xfId="1" applyFont="1" applyFill="1" applyBorder="1" applyAlignment="1">
      <alignment vertical="center"/>
    </xf>
    <xf numFmtId="0" fontId="4" fillId="3" borderId="4" xfId="1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1" fillId="3" borderId="6" xfId="1" applyFont="1" applyFill="1" applyBorder="1" applyAlignment="1">
      <alignment vertical="center"/>
    </xf>
    <xf numFmtId="0" fontId="6" fillId="3" borderId="0" xfId="0" applyFont="1" applyFill="1" applyBorder="1"/>
    <xf numFmtId="0" fontId="1" fillId="3" borderId="0" xfId="0" applyFont="1" applyFill="1" applyBorder="1"/>
    <xf numFmtId="0" fontId="9" fillId="3" borderId="1" xfId="0" applyFont="1" applyFill="1" applyBorder="1" applyProtection="1"/>
    <xf numFmtId="0" fontId="1" fillId="3" borderId="0" xfId="1" applyFont="1" applyFill="1" applyAlignment="1">
      <alignment vertical="center"/>
    </xf>
    <xf numFmtId="0" fontId="1" fillId="3" borderId="0" xfId="1" applyFont="1" applyFill="1" applyAlignment="1">
      <alignment horizontal="center" vertical="center"/>
    </xf>
    <xf numFmtId="0" fontId="10" fillId="3" borderId="1" xfId="0" applyFont="1" applyFill="1" applyBorder="1" applyProtection="1"/>
    <xf numFmtId="0" fontId="4" fillId="3" borderId="0" xfId="1" applyFont="1" applyFill="1" applyAlignment="1">
      <alignment vertical="center"/>
    </xf>
    <xf numFmtId="0" fontId="1" fillId="3" borderId="0" xfId="1" applyFont="1" applyFill="1" applyAlignment="1" applyProtection="1">
      <alignment vertical="center"/>
    </xf>
    <xf numFmtId="0" fontId="1" fillId="3" borderId="9" xfId="1" applyFont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center"/>
    </xf>
    <xf numFmtId="1" fontId="1" fillId="3" borderId="0" xfId="0" applyNumberFormat="1" applyFont="1" applyFill="1"/>
    <xf numFmtId="0" fontId="1" fillId="3" borderId="2" xfId="0" applyFont="1" applyFill="1" applyBorder="1"/>
    <xf numFmtId="0" fontId="1" fillId="3" borderId="2" xfId="0" applyFont="1" applyFill="1" applyBorder="1" applyProtection="1">
      <protection locked="0"/>
    </xf>
    <xf numFmtId="0" fontId="4" fillId="3" borderId="4" xfId="0" applyFont="1" applyFill="1" applyBorder="1"/>
    <xf numFmtId="0" fontId="1" fillId="3" borderId="0" xfId="0" applyFont="1" applyFill="1" applyBorder="1" applyProtection="1">
      <protection locked="0"/>
    </xf>
    <xf numFmtId="1" fontId="1" fillId="3" borderId="4" xfId="1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/>
    <xf numFmtId="0" fontId="1" fillId="3" borderId="7" xfId="0" applyFont="1" applyFill="1" applyBorder="1"/>
    <xf numFmtId="49" fontId="1" fillId="3" borderId="6" xfId="1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horizontal="centerContinuous"/>
      <protection locked="0"/>
    </xf>
    <xf numFmtId="1" fontId="6" fillId="3" borderId="0" xfId="0" applyNumberFormat="1" applyFont="1" applyFill="1" applyBorder="1" applyAlignment="1">
      <alignment horizontal="centerContinuous"/>
    </xf>
    <xf numFmtId="1" fontId="6" fillId="3" borderId="0" xfId="0" applyNumberFormat="1" applyFont="1" applyFill="1" applyBorder="1"/>
    <xf numFmtId="1" fontId="6" fillId="3" borderId="0" xfId="0" applyNumberFormat="1" applyFont="1" applyFill="1"/>
    <xf numFmtId="1" fontId="6" fillId="3" borderId="9" xfId="0" applyNumberFormat="1" applyFont="1" applyFill="1" applyBorder="1" applyAlignment="1">
      <alignment horizontal="center"/>
    </xf>
    <xf numFmtId="0" fontId="14" fillId="3" borderId="0" xfId="0" applyFont="1" applyFill="1"/>
    <xf numFmtId="1" fontId="6" fillId="3" borderId="12" xfId="0" applyNumberFormat="1" applyFont="1" applyFill="1" applyBorder="1" applyAlignment="1">
      <alignment horizontal="center"/>
    </xf>
    <xf numFmtId="0" fontId="14" fillId="3" borderId="0" xfId="0" applyFont="1" applyFill="1" applyBorder="1"/>
    <xf numFmtId="1" fontId="6" fillId="3" borderId="0" xfId="0" applyNumberFormat="1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"/>
    </xf>
    <xf numFmtId="0" fontId="17" fillId="3" borderId="0" xfId="0" applyFont="1" applyFill="1"/>
    <xf numFmtId="0" fontId="18" fillId="3" borderId="0" xfId="0" applyFont="1" applyFill="1"/>
    <xf numFmtId="0" fontId="7" fillId="3" borderId="0" xfId="0" applyFont="1" applyFill="1"/>
    <xf numFmtId="0" fontId="16" fillId="3" borderId="0" xfId="0" applyFont="1" applyFill="1"/>
    <xf numFmtId="0" fontId="19" fillId="3" borderId="0" xfId="0" applyFont="1" applyFill="1"/>
    <xf numFmtId="0" fontId="6" fillId="3" borderId="2" xfId="0" applyFont="1" applyFill="1" applyBorder="1"/>
    <xf numFmtId="0" fontId="10" fillId="3" borderId="4" xfId="0" applyFont="1" applyFill="1" applyBorder="1"/>
    <xf numFmtId="0" fontId="6" fillId="3" borderId="7" xfId="0" applyFont="1" applyFill="1" applyBorder="1"/>
    <xf numFmtId="1" fontId="1" fillId="3" borderId="0" xfId="0" applyNumberFormat="1" applyFont="1" applyFill="1" applyBorder="1" applyAlignment="1">
      <alignment horizontal="centerContinuous"/>
    </xf>
    <xf numFmtId="0" fontId="1" fillId="3" borderId="0" xfId="0" applyFont="1" applyFill="1" applyBorder="1" applyAlignment="1">
      <alignment horizontal="centerContinuous"/>
    </xf>
    <xf numFmtId="1" fontId="1" fillId="3" borderId="0" xfId="0" applyNumberFormat="1" applyFont="1" applyFill="1" applyBorder="1"/>
    <xf numFmtId="1" fontId="1" fillId="3" borderId="9" xfId="0" applyNumberFormat="1" applyFont="1" applyFill="1" applyBorder="1" applyAlignment="1">
      <alignment horizontal="center"/>
    </xf>
    <xf numFmtId="1" fontId="1" fillId="3" borderId="11" xfId="1" applyNumberFormat="1" applyFont="1" applyFill="1" applyBorder="1" applyAlignment="1">
      <alignment horizontal="center" vertical="center"/>
    </xf>
    <xf numFmtId="0" fontId="20" fillId="3" borderId="0" xfId="0" applyFont="1" applyFill="1"/>
    <xf numFmtId="0" fontId="4" fillId="3" borderId="0" xfId="0" applyFont="1" applyFill="1" applyBorder="1"/>
    <xf numFmtId="0" fontId="1" fillId="3" borderId="0" xfId="0" applyFont="1" applyFill="1" applyAlignment="1">
      <alignment wrapText="1"/>
    </xf>
    <xf numFmtId="1" fontId="1" fillId="3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 applyAlignment="1">
      <alignment horizontal="right"/>
    </xf>
    <xf numFmtId="1" fontId="1" fillId="3" borderId="2" xfId="0" applyNumberFormat="1" applyFont="1" applyFill="1" applyBorder="1"/>
    <xf numFmtId="0" fontId="6" fillId="3" borderId="4" xfId="0" applyFont="1" applyFill="1" applyBorder="1"/>
    <xf numFmtId="0" fontId="1" fillId="3" borderId="5" xfId="0" applyFont="1" applyFill="1" applyBorder="1"/>
    <xf numFmtId="1" fontId="1" fillId="3" borderId="7" xfId="0" applyNumberFormat="1" applyFont="1" applyFill="1" applyBorder="1"/>
    <xf numFmtId="0" fontId="1" fillId="3" borderId="4" xfId="0" applyFont="1" applyFill="1" applyBorder="1"/>
    <xf numFmtId="0" fontId="6" fillId="3" borderId="9" xfId="0" applyFont="1" applyFill="1" applyBorder="1"/>
    <xf numFmtId="0" fontId="14" fillId="3" borderId="9" xfId="0" applyFont="1" applyFill="1" applyBorder="1"/>
    <xf numFmtId="0" fontId="18" fillId="3" borderId="9" xfId="0" applyFont="1" applyFill="1" applyBorder="1"/>
    <xf numFmtId="0" fontId="6" fillId="3" borderId="17" xfId="0" applyFont="1" applyFill="1" applyBorder="1"/>
    <xf numFmtId="0" fontId="13" fillId="3" borderId="1" xfId="0" applyFont="1" applyFill="1" applyBorder="1"/>
    <xf numFmtId="1" fontId="6" fillId="3" borderId="2" xfId="0" applyNumberFormat="1" applyFont="1" applyFill="1" applyBorder="1"/>
    <xf numFmtId="1" fontId="6" fillId="3" borderId="2" xfId="0" applyNumberFormat="1" applyFont="1" applyFill="1" applyBorder="1" applyAlignment="1">
      <alignment horizontal="centerContinuous"/>
    </xf>
    <xf numFmtId="0" fontId="13" fillId="3" borderId="4" xfId="0" applyFont="1" applyFill="1" applyBorder="1"/>
    <xf numFmtId="0" fontId="6" fillId="3" borderId="25" xfId="0" applyFont="1" applyFill="1" applyBorder="1"/>
    <xf numFmtId="0" fontId="6" fillId="3" borderId="26" xfId="0" applyFont="1" applyFill="1" applyBorder="1"/>
    <xf numFmtId="0" fontId="14" fillId="3" borderId="4" xfId="0" applyFont="1" applyFill="1" applyBorder="1"/>
    <xf numFmtId="0" fontId="6" fillId="3" borderId="5" xfId="0" applyFont="1" applyFill="1" applyBorder="1"/>
    <xf numFmtId="0" fontId="17" fillId="3" borderId="0" xfId="0" applyFont="1" applyFill="1" applyBorder="1"/>
    <xf numFmtId="0" fontId="16" fillId="3" borderId="4" xfId="0" applyFont="1" applyFill="1" applyBorder="1"/>
    <xf numFmtId="0" fontId="15" fillId="3" borderId="4" xfId="0" applyFont="1" applyFill="1" applyBorder="1"/>
    <xf numFmtId="0" fontId="4" fillId="3" borderId="1" xfId="0" applyFont="1" applyFill="1" applyBorder="1"/>
    <xf numFmtId="0" fontId="1" fillId="3" borderId="1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vertical="center"/>
    </xf>
    <xf numFmtId="0" fontId="4" fillId="3" borderId="0" xfId="1" applyFont="1" applyFill="1" applyBorder="1" applyAlignment="1">
      <alignment vertical="center"/>
    </xf>
    <xf numFmtId="0" fontId="1" fillId="3" borderId="0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vertical="center" wrapText="1"/>
    </xf>
    <xf numFmtId="0" fontId="1" fillId="3" borderId="0" xfId="1" applyFont="1" applyFill="1" applyBorder="1" applyAlignment="1" applyProtection="1">
      <alignment vertical="center"/>
    </xf>
    <xf numFmtId="0" fontId="1" fillId="3" borderId="5" xfId="1" applyFont="1" applyFill="1" applyBorder="1" applyAlignment="1">
      <alignment vertical="center"/>
    </xf>
    <xf numFmtId="0" fontId="4" fillId="3" borderId="17" xfId="0" applyFont="1" applyFill="1" applyBorder="1" applyProtection="1"/>
    <xf numFmtId="0" fontId="1" fillId="3" borderId="17" xfId="1" applyFont="1" applyFill="1" applyBorder="1" applyAlignment="1" applyProtection="1">
      <alignment vertical="center" wrapText="1"/>
    </xf>
    <xf numFmtId="0" fontId="1" fillId="3" borderId="29" xfId="0" applyFont="1" applyFill="1" applyBorder="1" applyProtection="1"/>
    <xf numFmtId="0" fontId="1" fillId="3" borderId="21" xfId="0" applyFont="1" applyFill="1" applyBorder="1" applyProtection="1"/>
    <xf numFmtId="0" fontId="4" fillId="3" borderId="30" xfId="0" applyFont="1" applyFill="1" applyBorder="1" applyProtection="1"/>
    <xf numFmtId="0" fontId="4" fillId="3" borderId="0" xfId="0" applyFont="1" applyFill="1" applyBorder="1" applyProtection="1"/>
    <xf numFmtId="0" fontId="12" fillId="3" borderId="0" xfId="0" applyFont="1" applyFill="1" applyBorder="1" applyProtection="1"/>
    <xf numFmtId="0" fontId="4" fillId="3" borderId="0" xfId="1" applyFont="1" applyFill="1" applyBorder="1" applyAlignment="1" applyProtection="1">
      <alignment vertical="center"/>
    </xf>
    <xf numFmtId="0" fontId="4" fillId="3" borderId="0" xfId="1" applyFont="1" applyFill="1" applyBorder="1" applyAlignment="1" applyProtection="1">
      <alignment horizontal="left" vertical="center" wrapText="1"/>
    </xf>
    <xf numFmtId="0" fontId="2" fillId="3" borderId="0" xfId="0" applyFont="1" applyFill="1" applyBorder="1" applyProtection="1"/>
    <xf numFmtId="0" fontId="2" fillId="3" borderId="7" xfId="0" applyFont="1" applyFill="1" applyBorder="1" applyProtection="1"/>
    <xf numFmtId="0" fontId="1" fillId="3" borderId="18" xfId="1" applyFont="1" applyFill="1" applyBorder="1" applyAlignment="1" applyProtection="1">
      <alignment vertical="center"/>
    </xf>
    <xf numFmtId="49" fontId="6" fillId="3" borderId="2" xfId="1" applyNumberFormat="1" applyFont="1" applyFill="1" applyBorder="1" applyAlignment="1" applyProtection="1">
      <alignment vertical="center"/>
      <protection locked="0"/>
    </xf>
    <xf numFmtId="1" fontId="6" fillId="3" borderId="0" xfId="1" applyNumberFormat="1" applyFont="1" applyFill="1" applyBorder="1" applyAlignment="1" applyProtection="1">
      <alignment vertical="center"/>
      <protection locked="0"/>
    </xf>
    <xf numFmtId="49" fontId="6" fillId="3" borderId="7" xfId="1" applyNumberFormat="1" applyFont="1" applyFill="1" applyBorder="1" applyAlignment="1" applyProtection="1">
      <alignment vertical="center"/>
      <protection locked="0"/>
    </xf>
    <xf numFmtId="0" fontId="1" fillId="3" borderId="0" xfId="1" applyFont="1" applyFill="1" applyBorder="1" applyAlignment="1" applyProtection="1">
      <alignment vertical="center" wrapText="1"/>
    </xf>
    <xf numFmtId="0" fontId="1" fillId="3" borderId="9" xfId="1" applyFont="1" applyFill="1" applyBorder="1" applyAlignment="1" applyProtection="1">
      <alignment vertical="center"/>
    </xf>
    <xf numFmtId="0" fontId="4" fillId="3" borderId="9" xfId="0" applyFont="1" applyFill="1" applyBorder="1" applyProtection="1"/>
    <xf numFmtId="0" fontId="2" fillId="3" borderId="9" xfId="0" applyFont="1" applyFill="1" applyBorder="1" applyProtection="1"/>
    <xf numFmtId="0" fontId="1" fillId="3" borderId="3" xfId="1" applyFont="1" applyFill="1" applyBorder="1" applyAlignment="1">
      <alignment vertical="center"/>
    </xf>
    <xf numFmtId="0" fontId="1" fillId="3" borderId="31" xfId="1" applyFont="1" applyFill="1" applyBorder="1" applyAlignment="1" applyProtection="1">
      <alignment vertical="center"/>
    </xf>
    <xf numFmtId="0" fontId="1" fillId="3" borderId="12" xfId="1" applyFont="1" applyFill="1" applyBorder="1" applyAlignment="1" applyProtection="1">
      <alignment vertical="center"/>
    </xf>
    <xf numFmtId="0" fontId="12" fillId="3" borderId="12" xfId="0" applyFont="1" applyFill="1" applyBorder="1" applyProtection="1"/>
    <xf numFmtId="0" fontId="4" fillId="3" borderId="31" xfId="1" applyFont="1" applyFill="1" applyBorder="1" applyAlignment="1" applyProtection="1">
      <alignment vertical="center"/>
    </xf>
    <xf numFmtId="0" fontId="1" fillId="3" borderId="25" xfId="0" applyFont="1" applyFill="1" applyBorder="1" applyProtection="1"/>
    <xf numFmtId="0" fontId="1" fillId="3" borderId="26" xfId="0" applyFont="1" applyFill="1" applyBorder="1" applyProtection="1"/>
    <xf numFmtId="0" fontId="1" fillId="3" borderId="21" xfId="1" applyFont="1" applyFill="1" applyBorder="1" applyAlignment="1" applyProtection="1">
      <alignment vertical="center"/>
    </xf>
    <xf numFmtId="0" fontId="4" fillId="3" borderId="26" xfId="1" applyFont="1" applyFill="1" applyBorder="1" applyAlignment="1" applyProtection="1">
      <alignment vertical="center"/>
    </xf>
    <xf numFmtId="0" fontId="1" fillId="3" borderId="27" xfId="1" applyFont="1" applyFill="1" applyBorder="1" applyAlignment="1" applyProtection="1">
      <alignment vertical="center"/>
    </xf>
    <xf numFmtId="0" fontId="4" fillId="3" borderId="25" xfId="1" applyFont="1" applyFill="1" applyBorder="1" applyAlignment="1" applyProtection="1">
      <alignment vertical="center"/>
    </xf>
    <xf numFmtId="0" fontId="4" fillId="3" borderId="26" xfId="0" applyFont="1" applyFill="1" applyBorder="1" applyProtection="1"/>
    <xf numFmtId="0" fontId="4" fillId="3" borderId="27" xfId="0" applyFont="1" applyFill="1" applyBorder="1" applyProtection="1"/>
    <xf numFmtId="0" fontId="4" fillId="3" borderId="25" xfId="0" applyFont="1" applyFill="1" applyBorder="1" applyProtection="1"/>
    <xf numFmtId="0" fontId="4" fillId="3" borderId="33" xfId="1" applyFont="1" applyFill="1" applyBorder="1" applyAlignment="1" applyProtection="1">
      <alignment vertical="center"/>
    </xf>
    <xf numFmtId="0" fontId="2" fillId="3" borderId="10" xfId="0" applyFont="1" applyFill="1" applyBorder="1" applyProtection="1"/>
    <xf numFmtId="0" fontId="1" fillId="3" borderId="27" xfId="0" applyFont="1" applyFill="1" applyBorder="1" applyProtection="1"/>
    <xf numFmtId="0" fontId="6" fillId="3" borderId="12" xfId="0" applyFont="1" applyFill="1" applyBorder="1"/>
    <xf numFmtId="0" fontId="6" fillId="3" borderId="21" xfId="0" applyFont="1" applyFill="1" applyBorder="1"/>
    <xf numFmtId="0" fontId="1" fillId="3" borderId="3" xfId="0" applyFont="1" applyFill="1" applyBorder="1"/>
    <xf numFmtId="0" fontId="13" fillId="3" borderId="32" xfId="0" applyFont="1" applyFill="1" applyBorder="1"/>
    <xf numFmtId="0" fontId="14" fillId="3" borderId="13" xfId="0" applyFont="1" applyFill="1" applyBorder="1"/>
    <xf numFmtId="0" fontId="6" fillId="3" borderId="13" xfId="0" applyFont="1" applyFill="1" applyBorder="1"/>
    <xf numFmtId="0" fontId="6" fillId="3" borderId="11" xfId="0" applyFont="1" applyFill="1" applyBorder="1"/>
    <xf numFmtId="0" fontId="15" fillId="3" borderId="25" xfId="0" applyFont="1" applyFill="1" applyBorder="1"/>
    <xf numFmtId="0" fontId="4" fillId="3" borderId="32" xfId="0" applyFont="1" applyFill="1" applyBorder="1"/>
    <xf numFmtId="0" fontId="1" fillId="3" borderId="25" xfId="0" applyFont="1" applyFill="1" applyBorder="1"/>
    <xf numFmtId="0" fontId="1" fillId="3" borderId="34" xfId="0" applyFont="1" applyFill="1" applyBorder="1" applyAlignment="1" applyProtection="1">
      <alignment horizontal="center"/>
      <protection locked="0"/>
    </xf>
    <xf numFmtId="0" fontId="1" fillId="3" borderId="24" xfId="0" applyFont="1" applyFill="1" applyBorder="1" applyAlignment="1" applyProtection="1">
      <alignment horizontal="center"/>
      <protection locked="0"/>
    </xf>
    <xf numFmtId="0" fontId="1" fillId="3" borderId="35" xfId="0" applyFont="1" applyFill="1" applyBorder="1" applyAlignment="1" applyProtection="1">
      <alignment horizontal="center"/>
      <protection locked="0"/>
    </xf>
    <xf numFmtId="0" fontId="1" fillId="3" borderId="3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Continuous"/>
    </xf>
    <xf numFmtId="0" fontId="6" fillId="3" borderId="5" xfId="0" applyFont="1" applyFill="1" applyBorder="1" applyAlignment="1">
      <alignment horizontal="centerContinuous"/>
    </xf>
    <xf numFmtId="1" fontId="16" fillId="3" borderId="5" xfId="0" applyNumberFormat="1" applyFont="1" applyFill="1" applyBorder="1" applyAlignment="1">
      <alignment horizontal="right"/>
    </xf>
    <xf numFmtId="49" fontId="6" fillId="3" borderId="1" xfId="1" applyNumberFormat="1" applyFont="1" applyFill="1" applyBorder="1" applyAlignment="1" applyProtection="1">
      <alignment vertical="center"/>
      <protection locked="0"/>
    </xf>
    <xf numFmtId="0" fontId="0" fillId="3" borderId="3" xfId="0" applyFill="1" applyBorder="1"/>
    <xf numFmtId="1" fontId="6" fillId="3" borderId="4" xfId="1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/>
    <xf numFmtId="49" fontId="6" fillId="3" borderId="6" xfId="1" applyNumberFormat="1" applyFont="1" applyFill="1" applyBorder="1" applyAlignment="1" applyProtection="1">
      <alignment vertical="center"/>
      <protection locked="0"/>
    </xf>
    <xf numFmtId="0" fontId="0" fillId="3" borderId="8" xfId="0" applyFill="1" applyBorder="1"/>
    <xf numFmtId="0" fontId="1" fillId="3" borderId="8" xfId="1" applyFont="1" applyFill="1" applyBorder="1" applyAlignment="1">
      <alignment vertical="center"/>
    </xf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11" fillId="3" borderId="7" xfId="1" applyFont="1" applyFill="1" applyBorder="1" applyAlignment="1">
      <alignment vertical="center"/>
    </xf>
    <xf numFmtId="49" fontId="1" fillId="3" borderId="0" xfId="1" applyNumberFormat="1" applyFont="1" applyFill="1" applyBorder="1" applyAlignment="1">
      <alignment vertical="center" wrapText="1"/>
    </xf>
    <xf numFmtId="49" fontId="1" fillId="3" borderId="2" xfId="1" applyNumberFormat="1" applyFont="1" applyFill="1" applyBorder="1" applyAlignment="1">
      <alignment vertical="center" wrapText="1"/>
    </xf>
    <xf numFmtId="49" fontId="1" fillId="3" borderId="7" xfId="1" applyNumberFormat="1" applyFont="1" applyFill="1" applyBorder="1" applyAlignment="1">
      <alignment vertical="center" wrapText="1"/>
    </xf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8" xfId="0" applyFont="1" applyFill="1" applyBorder="1"/>
    <xf numFmtId="4" fontId="1" fillId="3" borderId="24" xfId="1" applyNumberFormat="1" applyFont="1" applyFill="1" applyBorder="1" applyAlignment="1">
      <alignment horizontal="right" vertical="center" wrapText="1"/>
    </xf>
    <xf numFmtId="4" fontId="1" fillId="3" borderId="28" xfId="1" applyNumberFormat="1" applyFont="1" applyFill="1" applyBorder="1" applyAlignment="1">
      <alignment horizontal="right" vertical="center" wrapText="1"/>
    </xf>
    <xf numFmtId="4" fontId="4" fillId="2" borderId="11" xfId="1" applyNumberFormat="1" applyFont="1" applyFill="1" applyBorder="1" applyAlignment="1">
      <alignment horizontal="right" vertical="center" wrapText="1"/>
    </xf>
    <xf numFmtId="4" fontId="4" fillId="3" borderId="11" xfId="1" applyNumberFormat="1" applyFont="1" applyFill="1" applyBorder="1" applyAlignment="1">
      <alignment vertical="center" wrapText="1"/>
    </xf>
    <xf numFmtId="4" fontId="6" fillId="2" borderId="24" xfId="0" applyNumberFormat="1" applyFont="1" applyFill="1" applyBorder="1" applyAlignment="1"/>
    <xf numFmtId="4" fontId="6" fillId="3" borderId="24" xfId="0" applyNumberFormat="1" applyFont="1" applyFill="1" applyBorder="1" applyAlignment="1"/>
    <xf numFmtId="4" fontId="6" fillId="3" borderId="5" xfId="0" applyNumberFormat="1" applyFont="1" applyFill="1" applyBorder="1" applyAlignment="1">
      <alignment horizontal="center"/>
    </xf>
    <xf numFmtId="4" fontId="13" fillId="2" borderId="11" xfId="0" applyNumberFormat="1" applyFont="1" applyFill="1" applyBorder="1" applyAlignment="1">
      <alignment horizontal="right"/>
    </xf>
    <xf numFmtId="4" fontId="6" fillId="3" borderId="5" xfId="0" applyNumberFormat="1" applyFont="1" applyFill="1" applyBorder="1"/>
    <xf numFmtId="4" fontId="1" fillId="3" borderId="24" xfId="0" applyNumberFormat="1" applyFont="1" applyFill="1" applyBorder="1" applyAlignment="1">
      <alignment horizontal="center"/>
    </xf>
    <xf numFmtId="0" fontId="1" fillId="3" borderId="21" xfId="0" applyFont="1" applyFill="1" applyBorder="1" applyAlignment="1" applyProtection="1"/>
    <xf numFmtId="0" fontId="1" fillId="3" borderId="17" xfId="0" applyFont="1" applyFill="1" applyBorder="1" applyAlignment="1" applyProtection="1"/>
    <xf numFmtId="0" fontId="1" fillId="3" borderId="22" xfId="0" applyFont="1" applyFill="1" applyBorder="1" applyAlignment="1" applyProtection="1"/>
    <xf numFmtId="0" fontId="1" fillId="3" borderId="23" xfId="0" applyFont="1" applyFill="1" applyBorder="1" applyAlignment="1" applyProtection="1"/>
    <xf numFmtId="0" fontId="1" fillId="3" borderId="21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/>
    <xf numFmtId="0" fontId="1" fillId="3" borderId="20" xfId="0" applyFont="1" applyFill="1" applyBorder="1" applyAlignment="1" applyProtection="1"/>
    <xf numFmtId="0" fontId="4" fillId="3" borderId="25" xfId="1" applyFont="1" applyFill="1" applyBorder="1" applyAlignment="1" applyProtection="1">
      <alignment horizontal="left" vertical="center" wrapText="1"/>
    </xf>
    <xf numFmtId="0" fontId="4" fillId="3" borderId="9" xfId="1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>
      <alignment wrapText="1"/>
    </xf>
  </cellXfs>
  <cellStyles count="2">
    <cellStyle name="Normal_RDG" xfId="1"/>
    <cellStyle name="Normalno" xfId="0" builtinId="0"/>
  </cellStyles>
  <dxfs count="36"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C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C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C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C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C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7</xdr:row>
          <xdr:rowOff>152400</xdr:rowOff>
        </xdr:from>
        <xdr:to>
          <xdr:col>7</xdr:col>
          <xdr:colOff>666750</xdr:colOff>
          <xdr:row>68</xdr:row>
          <xdr:rowOff>85725</xdr:rowOff>
        </xdr:to>
        <xdr:sp macro="" textlink="">
          <xdr:nvSpPr>
            <xdr:cNvPr id="5121" name="Picture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19050</xdr:rowOff>
    </xdr:from>
    <xdr:to>
      <xdr:col>5</xdr:col>
      <xdr:colOff>723901</xdr:colOff>
      <xdr:row>4</xdr:row>
      <xdr:rowOff>152400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6648450" y="200025"/>
          <a:ext cx="714376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hr-H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  <a:r>
            <a:rPr lang="hr-H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1B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5819775" y="0"/>
          <a:ext cx="9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1C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1D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1E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1A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  <a:r>
            <a:rPr lang="hr-H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1B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5819775" y="0"/>
          <a:ext cx="9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1C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1D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1E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1A</a:t>
          </a:r>
        </a:p>
      </xdr:txBody>
    </xdr:sp>
    <xdr:clientData/>
  </xdr:twoCellAnchor>
  <xdr:twoCellAnchor>
    <xdr:from>
      <xdr:col>7</xdr:col>
      <xdr:colOff>28574</xdr:colOff>
      <xdr:row>1</xdr:row>
      <xdr:rowOff>9525</xdr:rowOff>
    </xdr:from>
    <xdr:to>
      <xdr:col>7</xdr:col>
      <xdr:colOff>685799</xdr:colOff>
      <xdr:row>4</xdr:row>
      <xdr:rowOff>142875</xdr:rowOff>
    </xdr:to>
    <xdr:sp macro="" textlink="">
      <xdr:nvSpPr>
        <xdr:cNvPr id="28" name="Text Box 20"/>
        <xdr:cNvSpPr txBox="1">
          <a:spLocks noChangeArrowheads="1"/>
        </xdr:cNvSpPr>
      </xdr:nvSpPr>
      <xdr:spPr bwMode="auto">
        <a:xfrm>
          <a:off x="6543674" y="190500"/>
          <a:ext cx="657225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  <a:extLst/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hr-HR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r-H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STRANICA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r-HR" sz="2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85</xdr:row>
      <xdr:rowOff>0</xdr:rowOff>
    </xdr:from>
    <xdr:to>
      <xdr:col>1</xdr:col>
      <xdr:colOff>0</xdr:colOff>
      <xdr:row>85</xdr:row>
      <xdr:rowOff>0</xdr:rowOff>
    </xdr:to>
    <xdr:sp macro="" textlink="">
      <xdr:nvSpPr>
        <xdr:cNvPr id="3073" name="Text 11"/>
        <xdr:cNvSpPr txBox="1">
          <a:spLocks noChangeArrowheads="1"/>
        </xdr:cNvSpPr>
      </xdr:nvSpPr>
      <xdr:spPr bwMode="auto">
        <a:xfrm>
          <a:off x="0" y="138207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85</xdr:row>
      <xdr:rowOff>0</xdr:rowOff>
    </xdr:from>
    <xdr:to>
      <xdr:col>1</xdr:col>
      <xdr:colOff>0</xdr:colOff>
      <xdr:row>85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 flipV="1">
          <a:off x="0" y="1382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3077" name="Text 11"/>
        <xdr:cNvSpPr txBox="1">
          <a:spLocks noChangeArrowheads="1"/>
        </xdr:cNvSpPr>
      </xdr:nvSpPr>
      <xdr:spPr bwMode="auto">
        <a:xfrm>
          <a:off x="0" y="14944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3078" name="Line 6"/>
        <xdr:cNvSpPr>
          <a:spLocks noChangeShapeType="1"/>
        </xdr:cNvSpPr>
      </xdr:nvSpPr>
      <xdr:spPr bwMode="auto">
        <a:xfrm flipV="1">
          <a:off x="0" y="14944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9526</xdr:colOff>
      <xdr:row>1</xdr:row>
      <xdr:rowOff>66674</xdr:rowOff>
    </xdr:from>
    <xdr:to>
      <xdr:col>7</xdr:col>
      <xdr:colOff>685800</xdr:colOff>
      <xdr:row>4</xdr:row>
      <xdr:rowOff>142875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6924676" y="247649"/>
          <a:ext cx="676274" cy="600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lnSpc>
              <a:spcPts val="1900"/>
            </a:lnSpc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6145" name="Text 11"/>
        <xdr:cNvSpPr txBox="1">
          <a:spLocks noChangeArrowheads="1"/>
        </xdr:cNvSpPr>
      </xdr:nvSpPr>
      <xdr:spPr bwMode="auto">
        <a:xfrm>
          <a:off x="0" y="14430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6146" name="Line 2"/>
        <xdr:cNvSpPr>
          <a:spLocks noChangeShapeType="1"/>
        </xdr:cNvSpPr>
      </xdr:nvSpPr>
      <xdr:spPr bwMode="auto">
        <a:xfrm flipV="1">
          <a:off x="0" y="14430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94</xdr:row>
      <xdr:rowOff>0</xdr:rowOff>
    </xdr:from>
    <xdr:to>
      <xdr:col>1</xdr:col>
      <xdr:colOff>0</xdr:colOff>
      <xdr:row>94</xdr:row>
      <xdr:rowOff>0</xdr:rowOff>
    </xdr:to>
    <xdr:sp macro="" textlink="">
      <xdr:nvSpPr>
        <xdr:cNvPr id="6148" name="Text 11"/>
        <xdr:cNvSpPr txBox="1">
          <a:spLocks noChangeArrowheads="1"/>
        </xdr:cNvSpPr>
      </xdr:nvSpPr>
      <xdr:spPr bwMode="auto">
        <a:xfrm>
          <a:off x="0" y="1540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94</xdr:row>
      <xdr:rowOff>0</xdr:rowOff>
    </xdr:from>
    <xdr:to>
      <xdr:col>1</xdr:col>
      <xdr:colOff>0</xdr:colOff>
      <xdr:row>94</xdr:row>
      <xdr:rowOff>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 flipV="1">
          <a:off x="0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</xdr:row>
      <xdr:rowOff>28575</xdr:rowOff>
    </xdr:from>
    <xdr:to>
      <xdr:col>7</xdr:col>
      <xdr:colOff>695325</xdr:colOff>
      <xdr:row>4</xdr:row>
      <xdr:rowOff>123825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6562725" y="209550"/>
          <a:ext cx="64770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hr-H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lnSpc>
              <a:spcPts val="1900"/>
            </a:lnSpc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a_Microsoft_Word_97___20031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4"/>
  <sheetViews>
    <sheetView tabSelected="1" workbookViewId="0"/>
  </sheetViews>
  <sheetFormatPr defaultColWidth="14.28515625" defaultRowHeight="12.75" x14ac:dyDescent="0.2"/>
  <cols>
    <col min="1" max="16384" width="14.28515625" style="1"/>
  </cols>
  <sheetData>
    <row r="34" ht="13.5" customHeight="1" x14ac:dyDescent="0.2"/>
  </sheetData>
  <phoneticPr fontId="2" type="noConversion"/>
  <printOptions horizontalCentered="1" verticalCentered="1"/>
  <pageMargins left="0" right="0" top="0" bottom="0" header="0.5" footer="0.5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5121" r:id="rId4">
          <objectPr defaultSize="0" r:id="rId5">
            <anchor moveWithCells="1">
              <from>
                <xdr:col>0</xdr:col>
                <xdr:colOff>609600</xdr:colOff>
                <xdr:row>7</xdr:row>
                <xdr:rowOff>152400</xdr:rowOff>
              </from>
              <to>
                <xdr:col>7</xdr:col>
                <xdr:colOff>666750</xdr:colOff>
                <xdr:row>68</xdr:row>
                <xdr:rowOff>85725</xdr:rowOff>
              </to>
            </anchor>
          </objectPr>
        </oleObject>
      </mc:Choice>
      <mc:Fallback>
        <oleObject progId="Document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5"/>
  <sheetViews>
    <sheetView zoomScaleNormal="100" workbookViewId="0"/>
  </sheetViews>
  <sheetFormatPr defaultRowHeight="12.75" x14ac:dyDescent="0.2"/>
  <cols>
    <col min="1" max="1" width="3.28515625" style="1" customWidth="1"/>
    <col min="2" max="2" width="41.28515625" style="1" customWidth="1"/>
    <col min="3" max="3" width="12.7109375" style="1" customWidth="1"/>
    <col min="4" max="4" width="47" style="1" customWidth="1"/>
    <col min="5" max="5" width="5.5703125" style="1" hidden="1" customWidth="1"/>
    <col min="6" max="6" width="11.140625" style="1" customWidth="1"/>
    <col min="7" max="16384" width="9.140625" style="1"/>
  </cols>
  <sheetData>
    <row r="1" spans="2:6" ht="14.25" customHeight="1" thickBot="1" x14ac:dyDescent="0.25"/>
    <row r="2" spans="2:6" ht="15.75" x14ac:dyDescent="0.25">
      <c r="B2" s="19"/>
      <c r="C2" s="113"/>
      <c r="D2" s="148" t="s">
        <v>97</v>
      </c>
      <c r="E2" s="149"/>
      <c r="F2" s="155"/>
    </row>
    <row r="3" spans="2:6" x14ac:dyDescent="0.2">
      <c r="B3" s="14"/>
      <c r="C3" s="93"/>
      <c r="D3" s="150" t="s">
        <v>82</v>
      </c>
      <c r="E3" s="151"/>
      <c r="F3" s="156"/>
    </row>
    <row r="4" spans="2:6" x14ac:dyDescent="0.2">
      <c r="B4" s="14"/>
      <c r="C4" s="93"/>
      <c r="D4" s="150"/>
      <c r="E4" s="151"/>
      <c r="F4" s="156"/>
    </row>
    <row r="5" spans="2:6" ht="13.5" thickBot="1" x14ac:dyDescent="0.25">
      <c r="B5" s="16" t="s">
        <v>85</v>
      </c>
      <c r="C5" s="154"/>
      <c r="D5" s="152" t="s">
        <v>38</v>
      </c>
      <c r="E5" s="153"/>
      <c r="F5" s="157"/>
    </row>
    <row r="6" spans="2:6" x14ac:dyDescent="0.2">
      <c r="B6" s="17"/>
      <c r="C6" s="18"/>
      <c r="D6" s="18"/>
    </row>
    <row r="7" spans="2:6" x14ac:dyDescent="0.2">
      <c r="B7" s="17"/>
      <c r="C7" s="18"/>
      <c r="D7" s="18"/>
    </row>
    <row r="8" spans="2:6" ht="13.5" thickBot="1" x14ac:dyDescent="0.25">
      <c r="B8" s="17"/>
      <c r="C8" s="18"/>
      <c r="D8" s="18"/>
    </row>
    <row r="9" spans="2:6" ht="21.95" customHeight="1" x14ac:dyDescent="0.2">
      <c r="B9" s="183" t="s">
        <v>29</v>
      </c>
      <c r="C9" s="184"/>
      <c r="D9" s="140"/>
    </row>
    <row r="10" spans="2:6" ht="21.95" customHeight="1" x14ac:dyDescent="0.2">
      <c r="B10" s="177" t="s">
        <v>60</v>
      </c>
      <c r="C10" s="178"/>
      <c r="D10" s="141"/>
    </row>
    <row r="11" spans="2:6" ht="21.95" customHeight="1" x14ac:dyDescent="0.2">
      <c r="B11" s="177" t="s">
        <v>65</v>
      </c>
      <c r="C11" s="178"/>
      <c r="D11" s="141"/>
    </row>
    <row r="12" spans="2:6" ht="21.95" customHeight="1" x14ac:dyDescent="0.2">
      <c r="B12" s="177" t="s">
        <v>75</v>
      </c>
      <c r="C12" s="178"/>
      <c r="D12" s="141"/>
    </row>
    <row r="13" spans="2:6" ht="27" customHeight="1" x14ac:dyDescent="0.2">
      <c r="B13" s="177" t="s">
        <v>66</v>
      </c>
      <c r="C13" s="178"/>
      <c r="D13" s="141"/>
    </row>
    <row r="14" spans="2:6" ht="31.5" customHeight="1" x14ac:dyDescent="0.2">
      <c r="B14" s="181" t="s">
        <v>30</v>
      </c>
      <c r="C14" s="182"/>
      <c r="D14" s="141"/>
    </row>
    <row r="15" spans="2:6" ht="21.95" customHeight="1" x14ac:dyDescent="0.2">
      <c r="B15" s="177" t="s">
        <v>31</v>
      </c>
      <c r="C15" s="178"/>
      <c r="D15" s="141"/>
    </row>
    <row r="16" spans="2:6" x14ac:dyDescent="0.2">
      <c r="B16" s="177" t="s">
        <v>32</v>
      </c>
      <c r="C16" s="178"/>
      <c r="D16" s="141"/>
    </row>
    <row r="17" spans="2:4" ht="23.25" customHeight="1" thickBot="1" x14ac:dyDescent="0.25">
      <c r="B17" s="179" t="s">
        <v>33</v>
      </c>
      <c r="C17" s="180"/>
      <c r="D17" s="142"/>
    </row>
    <row r="18" spans="2:4" x14ac:dyDescent="0.2">
      <c r="B18" s="6"/>
      <c r="C18" s="7"/>
      <c r="D18" s="7"/>
    </row>
    <row r="19" spans="2:4" x14ac:dyDescent="0.2">
      <c r="B19" s="8"/>
      <c r="C19" s="7"/>
      <c r="D19" s="7"/>
    </row>
    <row r="20" spans="2:4" x14ac:dyDescent="0.2">
      <c r="C20" s="7"/>
      <c r="D20" s="7"/>
    </row>
    <row r="21" spans="2:4" x14ac:dyDescent="0.2">
      <c r="C21" s="7"/>
      <c r="D21" s="7"/>
    </row>
    <row r="22" spans="2:4" x14ac:dyDescent="0.2">
      <c r="C22" s="7"/>
      <c r="D22" s="7"/>
    </row>
    <row r="23" spans="2:4" x14ac:dyDescent="0.2">
      <c r="C23" s="7"/>
      <c r="D23" s="7"/>
    </row>
    <row r="24" spans="2:4" x14ac:dyDescent="0.2">
      <c r="C24" s="7"/>
      <c r="D24" s="7"/>
    </row>
    <row r="25" spans="2:4" x14ac:dyDescent="0.2">
      <c r="C25" s="7"/>
      <c r="D25" s="7"/>
    </row>
  </sheetData>
  <sheetProtection password="CD1D" sheet="1" objects="1" scenarios="1" formatRows="0" insertRows="0"/>
  <mergeCells count="9">
    <mergeCell ref="B16:C16"/>
    <mergeCell ref="B17:C17"/>
    <mergeCell ref="B14:C14"/>
    <mergeCell ref="B15:C15"/>
    <mergeCell ref="B9:C9"/>
    <mergeCell ref="B10:C10"/>
    <mergeCell ref="B11:C11"/>
    <mergeCell ref="B12:C12"/>
    <mergeCell ref="B13:C13"/>
  </mergeCells>
  <phoneticPr fontId="2" type="noConversion"/>
  <pageMargins left="0.75" right="0.75" top="1" bottom="1" header="0.5" footer="0.5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zoomScaleNormal="100" workbookViewId="0"/>
  </sheetViews>
  <sheetFormatPr defaultColWidth="8" defaultRowHeight="12.75" x14ac:dyDescent="0.2"/>
  <cols>
    <col min="1" max="1" width="3.28515625" style="20" customWidth="1"/>
    <col min="2" max="2" width="2.85546875" style="20" customWidth="1"/>
    <col min="3" max="3" width="49.42578125" style="20" customWidth="1"/>
    <col min="4" max="4" width="1.7109375" style="15" customWidth="1"/>
    <col min="5" max="5" width="7.28515625" style="20" customWidth="1"/>
    <col min="6" max="6" width="21.140625" style="21" customWidth="1"/>
    <col min="7" max="7" width="12.5703125" style="20" customWidth="1"/>
    <col min="8" max="8" width="10.5703125" style="20" customWidth="1"/>
    <col min="9" max="16384" width="8" style="20"/>
  </cols>
  <sheetData>
    <row r="1" spans="1:8" ht="14.25" customHeight="1" thickBot="1" x14ac:dyDescent="0.25"/>
    <row r="2" spans="1:8" ht="15.75" x14ac:dyDescent="0.25">
      <c r="B2" s="22"/>
      <c r="C2" s="13"/>
      <c r="D2" s="148" t="s">
        <v>97</v>
      </c>
      <c r="E2" s="106"/>
      <c r="F2" s="160"/>
      <c r="G2" s="113"/>
      <c r="H2" s="113"/>
    </row>
    <row r="3" spans="1:8" x14ac:dyDescent="0.2">
      <c r="B3" s="14"/>
      <c r="C3" s="15"/>
      <c r="D3" s="150" t="s">
        <v>82</v>
      </c>
      <c r="E3" s="107"/>
      <c r="F3" s="159"/>
      <c r="G3" s="93"/>
      <c r="H3" s="93"/>
    </row>
    <row r="4" spans="1:8" x14ac:dyDescent="0.2">
      <c r="B4" s="14"/>
      <c r="C4" s="15"/>
      <c r="D4" s="150"/>
      <c r="E4" s="107"/>
      <c r="F4" s="159"/>
      <c r="G4" s="93"/>
      <c r="H4" s="93"/>
    </row>
    <row r="5" spans="1:8" ht="13.5" thickBot="1" x14ac:dyDescent="0.25">
      <c r="B5" s="16" t="s">
        <v>98</v>
      </c>
      <c r="C5" s="158"/>
      <c r="D5" s="152" t="s">
        <v>38</v>
      </c>
      <c r="E5" s="108"/>
      <c r="F5" s="161"/>
      <c r="G5" s="154"/>
      <c r="H5" s="154"/>
    </row>
    <row r="8" spans="1:8" ht="13.5" thickBot="1" x14ac:dyDescent="0.25">
      <c r="G8" s="15"/>
    </row>
    <row r="9" spans="1:8" x14ac:dyDescent="0.2">
      <c r="B9" s="86"/>
      <c r="C9" s="87" t="s">
        <v>11</v>
      </c>
      <c r="D9" s="87"/>
      <c r="E9" s="13"/>
      <c r="F9" s="143"/>
      <c r="G9" s="15"/>
    </row>
    <row r="10" spans="1:8" x14ac:dyDescent="0.2">
      <c r="B10" s="88"/>
      <c r="C10" s="15"/>
      <c r="E10" s="89"/>
      <c r="F10" s="144"/>
      <c r="G10" s="15"/>
    </row>
    <row r="11" spans="1:8" x14ac:dyDescent="0.2">
      <c r="B11" s="88"/>
      <c r="C11" s="15"/>
      <c r="E11" s="15"/>
      <c r="F11" s="144"/>
      <c r="G11" s="15"/>
    </row>
    <row r="12" spans="1:8" x14ac:dyDescent="0.2">
      <c r="A12" s="24"/>
      <c r="B12" s="118" t="s">
        <v>76</v>
      </c>
      <c r="C12" s="110"/>
      <c r="D12" s="92"/>
      <c r="E12" s="25">
        <v>101</v>
      </c>
      <c r="F12" s="167"/>
    </row>
    <row r="13" spans="1:8" ht="13.5" thickBot="1" x14ac:dyDescent="0.25">
      <c r="A13" s="24"/>
      <c r="B13" s="119" t="s">
        <v>0</v>
      </c>
      <c r="C13" s="115"/>
      <c r="D13" s="92"/>
      <c r="E13" s="26">
        <v>102</v>
      </c>
      <c r="F13" s="168"/>
    </row>
    <row r="14" spans="1:8" ht="13.5" thickBot="1" x14ac:dyDescent="0.25">
      <c r="A14" s="24"/>
      <c r="B14" s="96"/>
      <c r="C14" s="98" t="s">
        <v>46</v>
      </c>
      <c r="D14" s="99"/>
      <c r="E14" s="27">
        <f>+E13+1</f>
        <v>103</v>
      </c>
      <c r="F14" s="169">
        <f>+F12+F13</f>
        <v>0</v>
      </c>
    </row>
    <row r="15" spans="1:8" x14ac:dyDescent="0.2">
      <c r="A15" s="92"/>
      <c r="B15" s="120"/>
      <c r="C15" s="105"/>
      <c r="D15" s="92"/>
      <c r="E15" s="90"/>
      <c r="F15" s="91"/>
    </row>
    <row r="16" spans="1:8" x14ac:dyDescent="0.2">
      <c r="A16" s="24"/>
      <c r="B16" s="129" t="s">
        <v>2</v>
      </c>
      <c r="C16" s="114"/>
      <c r="D16" s="92"/>
      <c r="E16" s="25">
        <f>+E14+1</f>
        <v>104</v>
      </c>
      <c r="F16" s="167"/>
    </row>
    <row r="17" spans="1:6" x14ac:dyDescent="0.2">
      <c r="A17" s="24"/>
      <c r="B17" s="118" t="s">
        <v>1</v>
      </c>
      <c r="C17" s="110"/>
      <c r="D17" s="92"/>
      <c r="E17" s="25">
        <f>+E16+1</f>
        <v>105</v>
      </c>
      <c r="F17" s="167"/>
    </row>
    <row r="18" spans="1:6" ht="13.5" thickBot="1" x14ac:dyDescent="0.25">
      <c r="A18" s="24"/>
      <c r="B18" s="118" t="s">
        <v>3</v>
      </c>
      <c r="C18" s="110"/>
      <c r="D18" s="92"/>
      <c r="E18" s="26">
        <f>+E17+1</f>
        <v>106</v>
      </c>
      <c r="F18" s="167"/>
    </row>
    <row r="19" spans="1:6" ht="13.5" thickBot="1" x14ac:dyDescent="0.25">
      <c r="A19" s="24"/>
      <c r="B19" s="97"/>
      <c r="C19" s="94" t="s">
        <v>47</v>
      </c>
      <c r="D19" s="99"/>
      <c r="E19" s="27">
        <f>+E18+1</f>
        <v>107</v>
      </c>
      <c r="F19" s="169">
        <f>+F18+F17+F16</f>
        <v>0</v>
      </c>
    </row>
    <row r="20" spans="1:6" ht="13.5" thickBot="1" x14ac:dyDescent="0.25">
      <c r="A20" s="24"/>
      <c r="B20" s="121" t="s">
        <v>39</v>
      </c>
      <c r="C20" s="116"/>
      <c r="D20" s="100"/>
      <c r="E20" s="27">
        <f>+E19+1</f>
        <v>108</v>
      </c>
      <c r="F20" s="169">
        <f>+F14-F19</f>
        <v>0</v>
      </c>
    </row>
    <row r="21" spans="1:6" x14ac:dyDescent="0.2">
      <c r="A21" s="24"/>
      <c r="B21" s="120"/>
      <c r="C21" s="105"/>
      <c r="D21" s="92"/>
      <c r="E21" s="90"/>
      <c r="F21" s="91"/>
    </row>
    <row r="22" spans="1:6" x14ac:dyDescent="0.2">
      <c r="A22" s="24"/>
      <c r="B22" s="122" t="s">
        <v>4</v>
      </c>
      <c r="C22" s="114"/>
      <c r="D22" s="92"/>
      <c r="E22" s="25">
        <f>+E20+1</f>
        <v>109</v>
      </c>
      <c r="F22" s="167"/>
    </row>
    <row r="23" spans="1:6" ht="13.5" thickBot="1" x14ac:dyDescent="0.25">
      <c r="A23" s="24"/>
      <c r="B23" s="118" t="s">
        <v>5</v>
      </c>
      <c r="C23" s="110"/>
      <c r="D23" s="92"/>
      <c r="E23" s="26">
        <f>+E22+1</f>
        <v>110</v>
      </c>
      <c r="F23" s="168"/>
    </row>
    <row r="24" spans="1:6" ht="13.5" thickBot="1" x14ac:dyDescent="0.25">
      <c r="A24" s="24"/>
      <c r="B24" s="123" t="s">
        <v>40</v>
      </c>
      <c r="C24" s="111"/>
      <c r="D24" s="99"/>
      <c r="E24" s="27">
        <f>+E23+1</f>
        <v>111</v>
      </c>
      <c r="F24" s="169">
        <f>+F22-F23</f>
        <v>0</v>
      </c>
    </row>
    <row r="25" spans="1:6" x14ac:dyDescent="0.2">
      <c r="A25" s="24"/>
      <c r="B25" s="120"/>
      <c r="C25" s="105"/>
      <c r="D25" s="92"/>
      <c r="E25" s="90"/>
      <c r="F25" s="91"/>
    </row>
    <row r="26" spans="1:6" x14ac:dyDescent="0.2">
      <c r="A26" s="24"/>
      <c r="B26" s="124" t="s">
        <v>79</v>
      </c>
      <c r="C26" s="115"/>
      <c r="D26" s="92"/>
      <c r="E26" s="15"/>
      <c r="F26" s="93"/>
    </row>
    <row r="27" spans="1:6" ht="25.5" x14ac:dyDescent="0.2">
      <c r="A27" s="24"/>
      <c r="B27" s="120"/>
      <c r="C27" s="95" t="s">
        <v>52</v>
      </c>
      <c r="D27" s="109"/>
      <c r="E27" s="25">
        <f>+E24+1</f>
        <v>112</v>
      </c>
      <c r="F27" s="167"/>
    </row>
    <row r="28" spans="1:6" x14ac:dyDescent="0.2">
      <c r="A28" s="24"/>
      <c r="B28" s="120"/>
      <c r="C28" s="95" t="s">
        <v>73</v>
      </c>
      <c r="D28" s="109"/>
      <c r="E28" s="25">
        <v>113</v>
      </c>
      <c r="F28" s="167"/>
    </row>
    <row r="29" spans="1:6" ht="25.5" x14ac:dyDescent="0.2">
      <c r="A29" s="24"/>
      <c r="B29" s="120"/>
      <c r="C29" s="95" t="s">
        <v>68</v>
      </c>
      <c r="D29" s="109"/>
      <c r="E29" s="25">
        <v>114</v>
      </c>
      <c r="F29" s="167"/>
    </row>
    <row r="30" spans="1:6" ht="13.5" thickBot="1" x14ac:dyDescent="0.25">
      <c r="A30" s="24"/>
      <c r="B30" s="120"/>
      <c r="C30" s="95" t="s">
        <v>78</v>
      </c>
      <c r="D30" s="109"/>
      <c r="E30" s="25">
        <v>115</v>
      </c>
      <c r="F30" s="167"/>
    </row>
    <row r="31" spans="1:6" ht="13.5" thickBot="1" x14ac:dyDescent="0.25">
      <c r="A31" s="24"/>
      <c r="B31" s="125" t="s">
        <v>80</v>
      </c>
      <c r="C31" s="117"/>
      <c r="D31" s="101"/>
      <c r="E31" s="27">
        <v>116</v>
      </c>
      <c r="F31" s="169">
        <f>+F27+F28+F29+F30</f>
        <v>0</v>
      </c>
    </row>
    <row r="32" spans="1:6" x14ac:dyDescent="0.2">
      <c r="A32" s="24"/>
      <c r="B32" s="120"/>
      <c r="C32" s="105"/>
      <c r="D32" s="92"/>
      <c r="E32" s="90"/>
      <c r="F32" s="91"/>
    </row>
    <row r="33" spans="1:8" x14ac:dyDescent="0.2">
      <c r="A33" s="24"/>
      <c r="B33" s="126" t="s">
        <v>64</v>
      </c>
      <c r="C33" s="110"/>
      <c r="D33" s="92"/>
      <c r="E33" s="15"/>
      <c r="F33" s="93"/>
    </row>
    <row r="34" spans="1:8" x14ac:dyDescent="0.2">
      <c r="A34" s="24"/>
      <c r="B34" s="120"/>
      <c r="C34" s="95" t="s">
        <v>74</v>
      </c>
      <c r="D34" s="109"/>
      <c r="E34" s="25">
        <v>117</v>
      </c>
      <c r="F34" s="167"/>
    </row>
    <row r="35" spans="1:8" ht="13.5" thickBot="1" x14ac:dyDescent="0.25">
      <c r="A35" s="24"/>
      <c r="B35" s="120"/>
      <c r="C35" s="95" t="s">
        <v>71</v>
      </c>
      <c r="D35" s="109"/>
      <c r="E35" s="25">
        <v>118</v>
      </c>
      <c r="F35" s="167"/>
    </row>
    <row r="36" spans="1:8" ht="13.5" thickBot="1" x14ac:dyDescent="0.25">
      <c r="A36" s="24"/>
      <c r="B36" s="126" t="s">
        <v>13</v>
      </c>
      <c r="C36" s="110"/>
      <c r="D36" s="92"/>
      <c r="E36" s="27">
        <v>119</v>
      </c>
      <c r="F36" s="169">
        <f>+F34+F35</f>
        <v>0</v>
      </c>
    </row>
    <row r="37" spans="1:8" ht="13.5" thickBot="1" x14ac:dyDescent="0.25">
      <c r="A37" s="24"/>
      <c r="B37" s="126" t="s">
        <v>14</v>
      </c>
      <c r="C37" s="110"/>
      <c r="D37" s="92"/>
      <c r="E37" s="27">
        <v>120</v>
      </c>
      <c r="F37" s="169">
        <f>+F31-F36</f>
        <v>0</v>
      </c>
    </row>
    <row r="38" spans="1:8" x14ac:dyDescent="0.2">
      <c r="A38" s="24"/>
      <c r="B38" s="120"/>
      <c r="C38" s="105"/>
      <c r="D38" s="92"/>
      <c r="E38" s="90"/>
      <c r="F38" s="91"/>
    </row>
    <row r="39" spans="1:8" x14ac:dyDescent="0.2">
      <c r="A39" s="24"/>
      <c r="B39" s="126" t="s">
        <v>12</v>
      </c>
      <c r="C39" s="110"/>
      <c r="D39" s="92"/>
      <c r="E39" s="15"/>
      <c r="F39" s="93"/>
    </row>
    <row r="40" spans="1:8" x14ac:dyDescent="0.2">
      <c r="A40" s="24"/>
      <c r="B40" s="120"/>
      <c r="C40" s="95" t="s">
        <v>34</v>
      </c>
      <c r="D40" s="109"/>
      <c r="E40" s="25">
        <f>+E37+1</f>
        <v>121</v>
      </c>
      <c r="F40" s="167"/>
    </row>
    <row r="41" spans="1:8" x14ac:dyDescent="0.2">
      <c r="A41" s="24"/>
      <c r="B41" s="120"/>
      <c r="C41" s="95" t="s">
        <v>35</v>
      </c>
      <c r="D41" s="109"/>
      <c r="E41" s="25">
        <f>+E40+1</f>
        <v>122</v>
      </c>
      <c r="F41" s="167"/>
    </row>
    <row r="42" spans="1:8" ht="13.5" thickBot="1" x14ac:dyDescent="0.25">
      <c r="A42" s="24"/>
      <c r="B42" s="120"/>
      <c r="C42" s="95" t="s">
        <v>36</v>
      </c>
      <c r="D42" s="109"/>
      <c r="E42" s="25">
        <f>+E41+1</f>
        <v>123</v>
      </c>
      <c r="F42" s="167"/>
    </row>
    <row r="43" spans="1:8" ht="28.5" customHeight="1" thickBot="1" x14ac:dyDescent="0.25">
      <c r="A43" s="24"/>
      <c r="B43" s="185" t="s">
        <v>48</v>
      </c>
      <c r="C43" s="186"/>
      <c r="D43" s="102"/>
      <c r="E43" s="27">
        <f>+E42+1</f>
        <v>124</v>
      </c>
      <c r="F43" s="169">
        <f>+F40+F41+F42</f>
        <v>0</v>
      </c>
    </row>
    <row r="44" spans="1:8" ht="13.5" thickBot="1" x14ac:dyDescent="0.25">
      <c r="A44" s="24"/>
      <c r="B44" s="120"/>
      <c r="C44" s="105"/>
      <c r="D44" s="92"/>
      <c r="E44" s="15"/>
      <c r="F44" s="93"/>
      <c r="H44" s="23"/>
    </row>
    <row r="45" spans="1:8" ht="27.75" customHeight="1" thickBot="1" x14ac:dyDescent="0.25">
      <c r="A45" s="24"/>
      <c r="B45" s="185" t="s">
        <v>55</v>
      </c>
      <c r="C45" s="186"/>
      <c r="D45" s="102"/>
      <c r="E45" s="27">
        <v>125</v>
      </c>
      <c r="F45" s="170"/>
      <c r="H45" s="23"/>
    </row>
    <row r="46" spans="1:8" ht="13.5" thickBot="1" x14ac:dyDescent="0.25">
      <c r="A46" s="24"/>
      <c r="B46" s="120"/>
      <c r="C46" s="105"/>
      <c r="D46" s="92"/>
      <c r="E46" s="15"/>
      <c r="F46" s="93"/>
    </row>
    <row r="47" spans="1:8" ht="13.5" thickBot="1" x14ac:dyDescent="0.25">
      <c r="A47" s="24"/>
      <c r="B47" s="123" t="s">
        <v>15</v>
      </c>
      <c r="C47" s="112"/>
      <c r="D47" s="103"/>
      <c r="E47" s="27">
        <v>126</v>
      </c>
      <c r="F47" s="169">
        <f>+F20+F24+F37-F43-F45</f>
        <v>0</v>
      </c>
    </row>
    <row r="48" spans="1:8" ht="13.5" thickBot="1" x14ac:dyDescent="0.25">
      <c r="A48" s="24"/>
      <c r="B48" s="123" t="s">
        <v>16</v>
      </c>
      <c r="C48" s="112"/>
      <c r="D48" s="103"/>
      <c r="E48" s="27">
        <v>127</v>
      </c>
      <c r="F48" s="170"/>
    </row>
    <row r="49" spans="1:6" ht="13.5" thickBot="1" x14ac:dyDescent="0.25">
      <c r="A49" s="24"/>
      <c r="B49" s="127" t="s">
        <v>17</v>
      </c>
      <c r="C49" s="128"/>
      <c r="D49" s="104"/>
      <c r="E49" s="27">
        <v>128</v>
      </c>
      <c r="F49" s="169">
        <f>+F47-F48</f>
        <v>0</v>
      </c>
    </row>
  </sheetData>
  <sheetProtection password="CD1D" sheet="1" objects="1" scenarios="1"/>
  <protectedRanges>
    <protectedRange sqref="F12:F13 F16:F18 F22:F23 F27:F30 F34:F35 F40:F42 F45 F48" name="Raspon2"/>
  </protectedRanges>
  <mergeCells count="2">
    <mergeCell ref="B45:C45"/>
    <mergeCell ref="B43:C43"/>
  </mergeCells>
  <phoneticPr fontId="0" type="noConversion"/>
  <pageMargins left="0.75" right="0.75" top="1" bottom="1" header="0.5" footer="0.5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6"/>
  <sheetViews>
    <sheetView zoomScaleNormal="100" zoomScaleSheetLayoutView="100" workbookViewId="0"/>
  </sheetViews>
  <sheetFormatPr defaultRowHeight="12.75" x14ac:dyDescent="0.2"/>
  <cols>
    <col min="1" max="1" width="3.28515625" style="2" customWidth="1"/>
    <col min="2" max="2" width="2.7109375" style="2" customWidth="1"/>
    <col min="3" max="3" width="55.28515625" style="5" customWidth="1"/>
    <col min="4" max="4" width="1.5703125" style="28" customWidth="1"/>
    <col min="5" max="5" width="7.28515625" style="28" customWidth="1"/>
    <col min="6" max="6" width="21.140625" style="2" customWidth="1"/>
    <col min="7" max="7" width="12.42578125" style="2" customWidth="1"/>
    <col min="8" max="8" width="10.85546875" style="2" customWidth="1"/>
    <col min="9" max="16384" width="9.140625" style="2"/>
  </cols>
  <sheetData>
    <row r="1" spans="2:8" ht="14.25" customHeight="1" thickBot="1" x14ac:dyDescent="0.25"/>
    <row r="2" spans="2:8" ht="15.75" x14ac:dyDescent="0.25">
      <c r="B2" s="22"/>
      <c r="C2" s="29"/>
      <c r="D2" s="148" t="s">
        <v>97</v>
      </c>
      <c r="E2" s="30"/>
      <c r="F2" s="29"/>
      <c r="G2" s="132"/>
      <c r="H2" s="162"/>
    </row>
    <row r="3" spans="2:8" x14ac:dyDescent="0.2">
      <c r="B3" s="31"/>
      <c r="C3" s="18"/>
      <c r="D3" s="33" t="s">
        <v>82</v>
      </c>
      <c r="E3" s="32"/>
      <c r="F3" s="18"/>
      <c r="G3" s="67"/>
      <c r="H3" s="163"/>
    </row>
    <row r="4" spans="2:8" x14ac:dyDescent="0.2">
      <c r="B4" s="31"/>
      <c r="C4" s="18"/>
      <c r="D4" s="33"/>
      <c r="E4" s="32"/>
      <c r="F4" s="18"/>
      <c r="G4" s="67"/>
      <c r="H4" s="163"/>
    </row>
    <row r="5" spans="2:8" ht="13.5" thickBot="1" x14ac:dyDescent="0.25">
      <c r="B5" s="34" t="s">
        <v>84</v>
      </c>
      <c r="C5" s="35"/>
      <c r="D5" s="36" t="s">
        <v>83</v>
      </c>
      <c r="E5" s="37"/>
      <c r="F5" s="165"/>
      <c r="G5" s="166"/>
      <c r="H5" s="164"/>
    </row>
    <row r="6" spans="2:8" x14ac:dyDescent="0.2">
      <c r="B6" s="17"/>
      <c r="C6" s="17"/>
      <c r="D6" s="38"/>
      <c r="E6" s="39"/>
      <c r="F6" s="17"/>
    </row>
    <row r="7" spans="2:8" x14ac:dyDescent="0.2">
      <c r="B7" s="17"/>
      <c r="C7" s="17"/>
      <c r="D7" s="38"/>
      <c r="E7" s="39"/>
      <c r="F7" s="17"/>
    </row>
    <row r="8" spans="2:8" ht="13.5" thickBot="1" x14ac:dyDescent="0.25">
      <c r="B8" s="5"/>
      <c r="D8" s="40"/>
      <c r="E8" s="40"/>
      <c r="F8" s="5"/>
    </row>
    <row r="9" spans="2:8" x14ac:dyDescent="0.2">
      <c r="B9" s="74" t="s">
        <v>18</v>
      </c>
      <c r="C9" s="52"/>
      <c r="D9" s="75"/>
      <c r="E9" s="76"/>
      <c r="F9" s="145" t="s">
        <v>8</v>
      </c>
    </row>
    <row r="10" spans="2:8" x14ac:dyDescent="0.2">
      <c r="B10" s="77"/>
      <c r="C10" s="17"/>
      <c r="D10" s="39"/>
      <c r="E10" s="38"/>
      <c r="F10" s="146"/>
    </row>
    <row r="11" spans="2:8" x14ac:dyDescent="0.2">
      <c r="B11" s="78" t="s">
        <v>49</v>
      </c>
      <c r="C11" s="70"/>
      <c r="D11" s="39"/>
      <c r="E11" s="41">
        <v>101</v>
      </c>
      <c r="F11" s="172"/>
    </row>
    <row r="12" spans="2:8" x14ac:dyDescent="0.2">
      <c r="B12" s="78" t="s">
        <v>41</v>
      </c>
      <c r="C12" s="70"/>
      <c r="D12" s="39"/>
      <c r="E12" s="41">
        <f>E11+1</f>
        <v>102</v>
      </c>
      <c r="F12" s="172"/>
    </row>
    <row r="13" spans="2:8" x14ac:dyDescent="0.2">
      <c r="B13" s="78" t="s">
        <v>70</v>
      </c>
      <c r="C13" s="70"/>
      <c r="D13" s="39"/>
      <c r="E13" s="41">
        <f>E12+1</f>
        <v>103</v>
      </c>
      <c r="F13" s="172"/>
    </row>
    <row r="14" spans="2:8" x14ac:dyDescent="0.2">
      <c r="B14" s="78" t="s">
        <v>72</v>
      </c>
      <c r="C14" s="70"/>
      <c r="D14" s="39"/>
      <c r="E14" s="41">
        <v>104</v>
      </c>
      <c r="F14" s="172"/>
    </row>
    <row r="15" spans="2:8" x14ac:dyDescent="0.2">
      <c r="B15" s="78" t="s">
        <v>42</v>
      </c>
      <c r="C15" s="70"/>
      <c r="D15" s="39"/>
      <c r="E15" s="41">
        <v>105</v>
      </c>
      <c r="F15" s="172"/>
    </row>
    <row r="16" spans="2:8" x14ac:dyDescent="0.2">
      <c r="B16" s="78" t="s">
        <v>69</v>
      </c>
      <c r="C16" s="70"/>
      <c r="D16" s="39"/>
      <c r="E16" s="41">
        <v>106</v>
      </c>
      <c r="F16" s="172"/>
    </row>
    <row r="17" spans="2:6" x14ac:dyDescent="0.2">
      <c r="B17" s="79" t="s">
        <v>43</v>
      </c>
      <c r="C17" s="71"/>
      <c r="D17" s="39"/>
      <c r="E17" s="41">
        <f>E16+1</f>
        <v>107</v>
      </c>
      <c r="F17" s="171">
        <f>+F18+F19+F20</f>
        <v>0</v>
      </c>
    </row>
    <row r="18" spans="2:6" x14ac:dyDescent="0.2">
      <c r="B18" s="131"/>
      <c r="C18" s="73" t="s">
        <v>58</v>
      </c>
      <c r="D18" s="39"/>
      <c r="E18" s="41">
        <v>108</v>
      </c>
      <c r="F18" s="172"/>
    </row>
    <row r="19" spans="2:6" x14ac:dyDescent="0.2">
      <c r="B19" s="131"/>
      <c r="C19" s="73" t="s">
        <v>62</v>
      </c>
      <c r="D19" s="39"/>
      <c r="E19" s="41">
        <v>109</v>
      </c>
      <c r="F19" s="172"/>
    </row>
    <row r="20" spans="2:6" x14ac:dyDescent="0.2">
      <c r="B20" s="131"/>
      <c r="C20" s="73" t="s">
        <v>59</v>
      </c>
      <c r="D20" s="39"/>
      <c r="E20" s="43">
        <v>110</v>
      </c>
      <c r="F20" s="172"/>
    </row>
    <row r="21" spans="2:6" x14ac:dyDescent="0.2">
      <c r="B21" s="137" t="s">
        <v>93</v>
      </c>
      <c r="C21" s="71"/>
      <c r="D21" s="39"/>
      <c r="E21" s="41">
        <v>111</v>
      </c>
      <c r="F21" s="172"/>
    </row>
    <row r="22" spans="2:6" ht="13.5" thickBot="1" x14ac:dyDescent="0.25">
      <c r="B22" s="80"/>
      <c r="C22" s="44"/>
      <c r="D22" s="39"/>
      <c r="E22" s="45"/>
      <c r="F22" s="147"/>
    </row>
    <row r="23" spans="2:6" ht="13.5" thickBot="1" x14ac:dyDescent="0.25">
      <c r="B23" s="133" t="s">
        <v>19</v>
      </c>
      <c r="C23" s="134"/>
      <c r="D23" s="39"/>
      <c r="E23" s="46">
        <f>+E21+1</f>
        <v>112</v>
      </c>
      <c r="F23" s="174">
        <f>+F11+F12+F13+F14+F15+F16+F17-F21</f>
        <v>0</v>
      </c>
    </row>
    <row r="24" spans="2:6" x14ac:dyDescent="0.2">
      <c r="B24" s="80"/>
      <c r="C24" s="44"/>
      <c r="D24" s="39"/>
      <c r="E24" s="17"/>
      <c r="F24" s="81"/>
    </row>
    <row r="25" spans="2:6" x14ac:dyDescent="0.2">
      <c r="B25" s="80"/>
      <c r="C25" s="44"/>
      <c r="D25" s="39"/>
      <c r="E25" s="17"/>
      <c r="F25" s="81"/>
    </row>
    <row r="26" spans="2:6" x14ac:dyDescent="0.2">
      <c r="B26" s="77" t="s">
        <v>20</v>
      </c>
      <c r="C26" s="44"/>
      <c r="D26" s="39"/>
      <c r="E26" s="17"/>
      <c r="F26" s="81"/>
    </row>
    <row r="27" spans="2:6" x14ac:dyDescent="0.2">
      <c r="B27" s="77"/>
      <c r="C27" s="82"/>
      <c r="D27" s="39"/>
      <c r="E27" s="45"/>
      <c r="F27" s="147"/>
    </row>
    <row r="28" spans="2:6" x14ac:dyDescent="0.2">
      <c r="B28" s="79" t="s">
        <v>51</v>
      </c>
      <c r="C28" s="130"/>
      <c r="D28" s="39"/>
      <c r="E28" s="41">
        <f>+E23+1</f>
        <v>113</v>
      </c>
      <c r="F28" s="171">
        <f>+F29+F30</f>
        <v>0</v>
      </c>
    </row>
    <row r="29" spans="2:6" x14ac:dyDescent="0.2">
      <c r="B29" s="131"/>
      <c r="C29" s="73" t="s">
        <v>57</v>
      </c>
      <c r="D29" s="39"/>
      <c r="E29" s="41">
        <f>+E28+1</f>
        <v>114</v>
      </c>
      <c r="F29" s="172"/>
    </row>
    <row r="30" spans="2:6" x14ac:dyDescent="0.2">
      <c r="B30" s="131"/>
      <c r="C30" s="73" t="s">
        <v>44</v>
      </c>
      <c r="D30" s="39"/>
      <c r="E30" s="41">
        <f>+E29+1</f>
        <v>115</v>
      </c>
      <c r="F30" s="172"/>
    </row>
    <row r="31" spans="2:6" x14ac:dyDescent="0.2">
      <c r="B31" s="66"/>
      <c r="C31" s="17"/>
      <c r="D31" s="39"/>
      <c r="E31" s="17"/>
      <c r="F31" s="81"/>
    </row>
    <row r="32" spans="2:6" x14ac:dyDescent="0.2">
      <c r="B32" s="79" t="s">
        <v>56</v>
      </c>
      <c r="C32" s="72"/>
      <c r="D32" s="39"/>
      <c r="E32" s="41">
        <f>+E30+1</f>
        <v>116</v>
      </c>
      <c r="F32" s="171">
        <f>+F33+F34</f>
        <v>0</v>
      </c>
    </row>
    <row r="33" spans="2:6" x14ac:dyDescent="0.2">
      <c r="B33" s="131"/>
      <c r="C33" s="73" t="s">
        <v>50</v>
      </c>
      <c r="D33" s="39"/>
      <c r="E33" s="41">
        <f>+E32+1</f>
        <v>117</v>
      </c>
      <c r="F33" s="172"/>
    </row>
    <row r="34" spans="2:6" s="49" customFormat="1" x14ac:dyDescent="0.2">
      <c r="B34" s="131"/>
      <c r="C34" s="73" t="s">
        <v>63</v>
      </c>
      <c r="D34" s="44"/>
      <c r="E34" s="41">
        <f>+E33+1</f>
        <v>118</v>
      </c>
      <c r="F34" s="172"/>
    </row>
    <row r="35" spans="2:6" ht="13.5" customHeight="1" x14ac:dyDescent="0.2">
      <c r="B35" s="66"/>
      <c r="C35" s="17"/>
      <c r="D35" s="39"/>
      <c r="E35" s="45"/>
      <c r="F35" s="147"/>
    </row>
    <row r="36" spans="2:6" x14ac:dyDescent="0.2">
      <c r="B36" s="79" t="s">
        <v>45</v>
      </c>
      <c r="C36" s="70"/>
      <c r="D36" s="39"/>
      <c r="E36" s="41">
        <v>119</v>
      </c>
      <c r="F36" s="171">
        <f>+F37+F38+F39+F40+F41</f>
        <v>0</v>
      </c>
    </row>
    <row r="37" spans="2:6" x14ac:dyDescent="0.2">
      <c r="B37" s="131"/>
      <c r="C37" s="73" t="s">
        <v>61</v>
      </c>
      <c r="D37" s="39"/>
      <c r="E37" s="41">
        <v>120</v>
      </c>
      <c r="F37" s="172"/>
    </row>
    <row r="38" spans="2:6" x14ac:dyDescent="0.2">
      <c r="B38" s="131"/>
      <c r="C38" s="73" t="s">
        <v>62</v>
      </c>
      <c r="D38" s="39"/>
      <c r="E38" s="41">
        <v>121</v>
      </c>
      <c r="F38" s="172"/>
    </row>
    <row r="39" spans="2:6" x14ac:dyDescent="0.2">
      <c r="B39" s="131"/>
      <c r="C39" s="73" t="s">
        <v>77</v>
      </c>
      <c r="D39" s="39"/>
      <c r="E39" s="41">
        <v>122</v>
      </c>
      <c r="F39" s="172"/>
    </row>
    <row r="40" spans="2:6" x14ac:dyDescent="0.2">
      <c r="B40" s="131"/>
      <c r="C40" s="73" t="s">
        <v>81</v>
      </c>
      <c r="D40" s="39"/>
      <c r="E40" s="41">
        <v>123</v>
      </c>
      <c r="F40" s="172"/>
    </row>
    <row r="41" spans="2:6" x14ac:dyDescent="0.2">
      <c r="B41" s="131"/>
      <c r="C41" s="73" t="s">
        <v>59</v>
      </c>
      <c r="D41" s="39"/>
      <c r="E41" s="41">
        <v>124</v>
      </c>
      <c r="F41" s="172"/>
    </row>
    <row r="42" spans="2:6" ht="13.5" thickBot="1" x14ac:dyDescent="0.25">
      <c r="B42" s="66"/>
      <c r="C42" s="17"/>
      <c r="D42" s="39"/>
      <c r="E42" s="39"/>
      <c r="F42" s="173"/>
    </row>
    <row r="43" spans="2:6" ht="13.5" thickBot="1" x14ac:dyDescent="0.25">
      <c r="B43" s="133" t="s">
        <v>21</v>
      </c>
      <c r="C43" s="135"/>
      <c r="D43" s="39"/>
      <c r="E43" s="46">
        <v>125</v>
      </c>
      <c r="F43" s="174">
        <f>+F28+F32+F36</f>
        <v>0</v>
      </c>
    </row>
    <row r="44" spans="2:6" x14ac:dyDescent="0.2">
      <c r="B44" s="83"/>
      <c r="C44" s="44"/>
      <c r="D44" s="39"/>
      <c r="E44" s="17"/>
      <c r="F44" s="175"/>
    </row>
    <row r="45" spans="2:6" x14ac:dyDescent="0.2">
      <c r="B45" s="77" t="s">
        <v>22</v>
      </c>
      <c r="C45" s="17"/>
      <c r="D45" s="39"/>
      <c r="E45" s="39"/>
      <c r="F45" s="175"/>
    </row>
    <row r="46" spans="2:6" x14ac:dyDescent="0.2">
      <c r="B46" s="66"/>
      <c r="C46" s="17"/>
      <c r="D46" s="39"/>
      <c r="E46" s="39"/>
      <c r="F46" s="175"/>
    </row>
    <row r="47" spans="2:6" s="51" customFormat="1" x14ac:dyDescent="0.2">
      <c r="B47" s="78" t="s">
        <v>28</v>
      </c>
      <c r="C47" s="70"/>
      <c r="D47" s="82"/>
      <c r="E47" s="41">
        <f>+E43+1</f>
        <v>126</v>
      </c>
      <c r="F47" s="172"/>
    </row>
    <row r="48" spans="2:6" x14ac:dyDescent="0.2">
      <c r="B48" s="78" t="s">
        <v>53</v>
      </c>
      <c r="C48" s="70"/>
      <c r="D48" s="39"/>
      <c r="E48" s="41">
        <f>+E47+1</f>
        <v>127</v>
      </c>
      <c r="F48" s="172"/>
    </row>
    <row r="49" spans="2:6" x14ac:dyDescent="0.2">
      <c r="B49" s="78" t="s">
        <v>54</v>
      </c>
      <c r="C49" s="70"/>
      <c r="D49" s="39"/>
      <c r="E49" s="41">
        <f>+E48+1</f>
        <v>128</v>
      </c>
      <c r="F49" s="172"/>
    </row>
    <row r="50" spans="2:6" x14ac:dyDescent="0.2">
      <c r="B50" s="78" t="s">
        <v>24</v>
      </c>
      <c r="C50" s="70"/>
      <c r="D50" s="39"/>
      <c r="E50" s="41">
        <f>+E49+1</f>
        <v>129</v>
      </c>
      <c r="F50" s="172"/>
    </row>
    <row r="51" spans="2:6" x14ac:dyDescent="0.2">
      <c r="B51" s="78" t="s">
        <v>25</v>
      </c>
      <c r="C51" s="70"/>
      <c r="D51" s="39"/>
      <c r="E51" s="41">
        <f>+E50+1</f>
        <v>130</v>
      </c>
      <c r="F51" s="172"/>
    </row>
    <row r="52" spans="2:6" ht="12.75" customHeight="1" x14ac:dyDescent="0.2">
      <c r="B52" s="78" t="s">
        <v>23</v>
      </c>
      <c r="C52" s="70"/>
      <c r="D52" s="39"/>
      <c r="E52" s="41">
        <f>+E51+1</f>
        <v>131</v>
      </c>
      <c r="F52" s="172"/>
    </row>
    <row r="53" spans="2:6" ht="13.5" thickBot="1" x14ac:dyDescent="0.25">
      <c r="B53" s="84"/>
      <c r="C53" s="17"/>
      <c r="D53" s="39"/>
      <c r="E53" s="17"/>
      <c r="F53" s="81"/>
    </row>
    <row r="54" spans="2:6" ht="13.5" thickBot="1" x14ac:dyDescent="0.25">
      <c r="B54" s="133" t="s">
        <v>26</v>
      </c>
      <c r="C54" s="136"/>
      <c r="D54" s="39"/>
      <c r="E54" s="46">
        <v>132</v>
      </c>
      <c r="F54" s="174">
        <f>+F47+F48+F49+F50+F51+F52</f>
        <v>0</v>
      </c>
    </row>
    <row r="55" spans="2:6" ht="13.5" thickBot="1" x14ac:dyDescent="0.25">
      <c r="B55" s="66"/>
      <c r="C55" s="17"/>
      <c r="D55" s="38"/>
      <c r="E55" s="38"/>
      <c r="F55" s="81"/>
    </row>
    <row r="56" spans="2:6" ht="13.5" thickBot="1" x14ac:dyDescent="0.25">
      <c r="B56" s="133" t="s">
        <v>27</v>
      </c>
      <c r="C56" s="136"/>
      <c r="D56" s="54"/>
      <c r="E56" s="46">
        <f>+E54+1</f>
        <v>133</v>
      </c>
      <c r="F56" s="174">
        <f>+F43+F54</f>
        <v>0</v>
      </c>
    </row>
    <row r="58" spans="2:6" x14ac:dyDescent="0.2">
      <c r="C58" s="2"/>
      <c r="D58" s="2"/>
      <c r="E58" s="2"/>
    </row>
    <row r="59" spans="2:6" x14ac:dyDescent="0.2">
      <c r="C59" s="2"/>
      <c r="D59" s="2"/>
      <c r="E59" s="2"/>
    </row>
    <row r="60" spans="2:6" x14ac:dyDescent="0.2">
      <c r="C60" s="2"/>
      <c r="D60" s="2"/>
      <c r="E60" s="2"/>
    </row>
    <row r="61" spans="2:6" x14ac:dyDescent="0.2">
      <c r="C61" s="2"/>
      <c r="D61" s="2"/>
      <c r="E61" s="2"/>
    </row>
    <row r="62" spans="2:6" x14ac:dyDescent="0.2">
      <c r="C62" s="2"/>
      <c r="D62" s="2"/>
      <c r="E62" s="2"/>
    </row>
    <row r="63" spans="2:6" x14ac:dyDescent="0.2">
      <c r="C63" s="2"/>
      <c r="D63" s="2"/>
      <c r="E63" s="2"/>
    </row>
    <row r="64" spans="2:6" x14ac:dyDescent="0.2">
      <c r="C64" s="2"/>
      <c r="D64" s="2"/>
      <c r="E64" s="2"/>
    </row>
    <row r="65" spans="3:5" x14ac:dyDescent="0.2">
      <c r="C65" s="2"/>
      <c r="D65" s="2"/>
      <c r="E65" s="2"/>
    </row>
    <row r="66" spans="3:5" x14ac:dyDescent="0.2">
      <c r="C66" s="2"/>
      <c r="D66" s="2"/>
      <c r="E66" s="2"/>
    </row>
    <row r="67" spans="3:5" x14ac:dyDescent="0.2">
      <c r="C67" s="2"/>
      <c r="D67" s="2"/>
      <c r="E67" s="2"/>
    </row>
    <row r="68" spans="3:5" x14ac:dyDescent="0.2">
      <c r="C68" s="2"/>
      <c r="D68" s="2"/>
      <c r="E68" s="2"/>
    </row>
    <row r="69" spans="3:5" x14ac:dyDescent="0.2">
      <c r="C69" s="2"/>
      <c r="D69" s="2"/>
      <c r="E69" s="2"/>
    </row>
    <row r="70" spans="3:5" x14ac:dyDescent="0.2">
      <c r="C70" s="2"/>
      <c r="D70" s="2"/>
      <c r="E70" s="2"/>
    </row>
    <row r="71" spans="3:5" x14ac:dyDescent="0.2">
      <c r="C71" s="2"/>
      <c r="D71" s="2"/>
      <c r="E71" s="2"/>
    </row>
    <row r="72" spans="3:5" x14ac:dyDescent="0.2">
      <c r="C72" s="2"/>
      <c r="D72" s="2"/>
      <c r="E72" s="2"/>
    </row>
    <row r="73" spans="3:5" x14ac:dyDescent="0.2">
      <c r="C73" s="2"/>
      <c r="D73" s="2"/>
      <c r="E73" s="2"/>
    </row>
    <row r="74" spans="3:5" x14ac:dyDescent="0.2">
      <c r="C74" s="2"/>
      <c r="D74" s="2"/>
      <c r="E74" s="2"/>
    </row>
    <row r="75" spans="3:5" x14ac:dyDescent="0.2">
      <c r="C75" s="2"/>
      <c r="D75" s="2"/>
      <c r="E75" s="2"/>
    </row>
    <row r="76" spans="3:5" x14ac:dyDescent="0.2">
      <c r="C76" s="2"/>
      <c r="D76" s="2"/>
      <c r="E76" s="2"/>
    </row>
    <row r="77" spans="3:5" x14ac:dyDescent="0.2">
      <c r="C77" s="2"/>
      <c r="D77" s="2"/>
      <c r="E77" s="2"/>
    </row>
    <row r="78" spans="3:5" x14ac:dyDescent="0.2">
      <c r="C78" s="2"/>
      <c r="D78" s="2"/>
      <c r="E78" s="2"/>
    </row>
    <row r="79" spans="3:5" x14ac:dyDescent="0.2">
      <c r="C79" s="2"/>
      <c r="D79" s="2"/>
      <c r="E79" s="2"/>
    </row>
    <row r="80" spans="3:5" x14ac:dyDescent="0.2">
      <c r="C80" s="2"/>
      <c r="D80" s="2"/>
      <c r="E80" s="2"/>
    </row>
    <row r="81" spans="3:5" x14ac:dyDescent="0.2">
      <c r="C81" s="2"/>
      <c r="D81" s="2"/>
      <c r="E81" s="2"/>
    </row>
    <row r="82" spans="3:5" x14ac:dyDescent="0.2">
      <c r="C82" s="2"/>
      <c r="D82" s="2"/>
      <c r="E82" s="2"/>
    </row>
    <row r="83" spans="3:5" x14ac:dyDescent="0.2">
      <c r="C83" s="2"/>
      <c r="D83" s="2"/>
      <c r="E83" s="2"/>
    </row>
    <row r="84" spans="3:5" x14ac:dyDescent="0.2">
      <c r="C84" s="2"/>
      <c r="D84" s="2"/>
      <c r="E84" s="2"/>
    </row>
    <row r="85" spans="3:5" x14ac:dyDescent="0.2">
      <c r="C85" s="2"/>
      <c r="D85" s="2"/>
      <c r="E85" s="2"/>
    </row>
    <row r="86" spans="3:5" x14ac:dyDescent="0.2">
      <c r="C86" s="2"/>
      <c r="D86" s="2"/>
      <c r="E86" s="2"/>
    </row>
    <row r="87" spans="3:5" ht="24.75" customHeight="1" x14ac:dyDescent="0.2">
      <c r="C87" s="2"/>
      <c r="D87" s="2"/>
      <c r="E87" s="2"/>
    </row>
    <row r="88" spans="3:5" x14ac:dyDescent="0.2">
      <c r="C88" s="2"/>
      <c r="D88" s="2"/>
      <c r="E88" s="2"/>
    </row>
    <row r="89" spans="3:5" x14ac:dyDescent="0.2">
      <c r="C89" s="2"/>
      <c r="D89" s="2"/>
      <c r="E89" s="2"/>
    </row>
    <row r="90" spans="3:5" x14ac:dyDescent="0.2">
      <c r="C90" s="2"/>
      <c r="D90" s="2"/>
      <c r="E90" s="2"/>
    </row>
    <row r="91" spans="3:5" x14ac:dyDescent="0.2">
      <c r="C91" s="2"/>
      <c r="D91" s="2"/>
      <c r="E91" s="2"/>
    </row>
    <row r="92" spans="3:5" x14ac:dyDescent="0.2">
      <c r="C92" s="2"/>
      <c r="D92" s="2"/>
      <c r="E92" s="2"/>
    </row>
    <row r="93" spans="3:5" x14ac:dyDescent="0.2">
      <c r="C93" s="2"/>
      <c r="D93" s="2"/>
      <c r="E93" s="2"/>
    </row>
    <row r="94" spans="3:5" x14ac:dyDescent="0.2">
      <c r="C94" s="2"/>
      <c r="D94" s="2"/>
      <c r="E94" s="2"/>
    </row>
    <row r="95" spans="3:5" x14ac:dyDescent="0.2">
      <c r="D95" s="2"/>
      <c r="E95" s="2"/>
    </row>
    <row r="96" spans="3:5" x14ac:dyDescent="0.2">
      <c r="D96" s="2"/>
      <c r="E96" s="2"/>
    </row>
  </sheetData>
  <sheetProtection password="CD1D" sheet="1" objects="1" scenarios="1"/>
  <protectedRanges>
    <protectedRange sqref="F11:F16 F18:F21 F29:F30 F33:F34 F37:F41 F47:F52" name="Raspon1"/>
  </protectedRanges>
  <phoneticPr fontId="0" type="noConversion"/>
  <printOptions horizontalCentered="1"/>
  <pageMargins left="0.19685039370078741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zoomScaleNormal="100" zoomScaleSheetLayoutView="100" workbookViewId="0"/>
  </sheetViews>
  <sheetFormatPr defaultRowHeight="12.75" x14ac:dyDescent="0.2"/>
  <cols>
    <col min="1" max="1" width="3.28515625" style="2" customWidth="1"/>
    <col min="2" max="2" width="2.7109375" style="2" customWidth="1"/>
    <col min="3" max="3" width="49.140625" style="5" customWidth="1"/>
    <col min="4" max="4" width="1.28515625" style="28" customWidth="1"/>
    <col min="5" max="5" width="7.140625" style="2" customWidth="1"/>
    <col min="6" max="6" width="20.28515625" style="2" customWidth="1"/>
    <col min="7" max="7" width="13.85546875" style="2" customWidth="1"/>
    <col min="8" max="8" width="10.7109375" style="2" customWidth="1"/>
    <col min="9" max="16384" width="9.140625" style="2"/>
  </cols>
  <sheetData>
    <row r="1" spans="2:8" ht="14.25" customHeight="1" thickBot="1" x14ac:dyDescent="0.25"/>
    <row r="2" spans="2:8" ht="15.75" x14ac:dyDescent="0.25">
      <c r="B2" s="22"/>
      <c r="C2" s="52"/>
      <c r="D2" s="148" t="s">
        <v>97</v>
      </c>
      <c r="E2" s="29"/>
      <c r="F2" s="29"/>
      <c r="G2" s="132"/>
      <c r="H2" s="162"/>
    </row>
    <row r="3" spans="2:8" ht="15.75" x14ac:dyDescent="0.25">
      <c r="B3" s="53"/>
      <c r="C3" s="17"/>
      <c r="D3" s="150" t="s">
        <v>82</v>
      </c>
      <c r="E3" s="32"/>
      <c r="F3" s="18"/>
      <c r="G3" s="67"/>
      <c r="H3" s="163"/>
    </row>
    <row r="4" spans="2:8" ht="15.75" x14ac:dyDescent="0.25">
      <c r="B4" s="53"/>
      <c r="C4" s="17"/>
      <c r="D4" s="150"/>
      <c r="E4" s="32"/>
      <c r="F4" s="18"/>
      <c r="G4" s="67"/>
      <c r="H4" s="163"/>
    </row>
    <row r="5" spans="2:8" ht="13.5" thickBot="1" x14ac:dyDescent="0.25">
      <c r="B5" s="34" t="s">
        <v>86</v>
      </c>
      <c r="C5" s="54"/>
      <c r="D5" s="152" t="s">
        <v>38</v>
      </c>
      <c r="E5" s="37"/>
      <c r="F5" s="165"/>
      <c r="G5" s="166"/>
      <c r="H5" s="164"/>
    </row>
    <row r="6" spans="2:8" x14ac:dyDescent="0.2">
      <c r="B6" s="18"/>
      <c r="C6" s="17"/>
      <c r="D6" s="55"/>
      <c r="E6" s="56"/>
      <c r="F6" s="18"/>
    </row>
    <row r="7" spans="2:8" x14ac:dyDescent="0.2">
      <c r="B7" s="18"/>
      <c r="C7" s="17"/>
      <c r="D7" s="55"/>
      <c r="E7" s="56"/>
      <c r="F7" s="18"/>
    </row>
    <row r="8" spans="2:8" ht="13.5" thickBot="1" x14ac:dyDescent="0.25"/>
    <row r="9" spans="2:8" x14ac:dyDescent="0.2">
      <c r="B9" s="85" t="s">
        <v>9</v>
      </c>
      <c r="C9" s="52"/>
      <c r="D9" s="65"/>
      <c r="E9" s="29"/>
      <c r="F9" s="145" t="s">
        <v>8</v>
      </c>
    </row>
    <row r="10" spans="2:8" x14ac:dyDescent="0.2">
      <c r="B10" s="69"/>
      <c r="C10" s="17"/>
      <c r="D10" s="57"/>
      <c r="E10" s="18"/>
      <c r="F10" s="146"/>
    </row>
    <row r="11" spans="2:8" x14ac:dyDescent="0.2">
      <c r="B11" s="139" t="s">
        <v>37</v>
      </c>
      <c r="C11" s="70"/>
      <c r="D11" s="57"/>
      <c r="E11" s="58">
        <v>101</v>
      </c>
      <c r="F11" s="176"/>
    </row>
    <row r="12" spans="2:8" x14ac:dyDescent="0.2">
      <c r="B12" s="139" t="s">
        <v>10</v>
      </c>
      <c r="C12" s="70"/>
      <c r="D12" s="57"/>
      <c r="E12" s="58">
        <f>E11+1</f>
        <v>102</v>
      </c>
      <c r="F12" s="176"/>
    </row>
    <row r="13" spans="2:8" x14ac:dyDescent="0.2">
      <c r="B13" s="139" t="s">
        <v>67</v>
      </c>
      <c r="C13" s="70"/>
      <c r="D13" s="57"/>
      <c r="E13" s="58">
        <f>E12+1</f>
        <v>103</v>
      </c>
      <c r="F13" s="176"/>
    </row>
    <row r="14" spans="2:8" x14ac:dyDescent="0.2">
      <c r="B14" s="139" t="s">
        <v>6</v>
      </c>
      <c r="C14" s="70"/>
      <c r="D14" s="57"/>
      <c r="E14" s="58">
        <f>E13+1</f>
        <v>104</v>
      </c>
      <c r="F14" s="176"/>
    </row>
    <row r="15" spans="2:8" ht="13.5" thickBot="1" x14ac:dyDescent="0.25">
      <c r="B15" s="69"/>
      <c r="C15" s="17"/>
      <c r="D15" s="57"/>
      <c r="E15" s="18"/>
      <c r="F15" s="67"/>
    </row>
    <row r="16" spans="2:8" ht="13.5" thickBot="1" x14ac:dyDescent="0.25">
      <c r="B16" s="138" t="s">
        <v>7</v>
      </c>
      <c r="C16" s="135"/>
      <c r="D16" s="68"/>
      <c r="E16" s="59">
        <f>E14+1</f>
        <v>105</v>
      </c>
      <c r="F16" s="169">
        <f>+F11+F12+F13+F14</f>
        <v>0</v>
      </c>
    </row>
    <row r="17" spans="2:4" x14ac:dyDescent="0.2">
      <c r="D17" s="2"/>
    </row>
    <row r="18" spans="2:4" x14ac:dyDescent="0.2">
      <c r="C18" s="42"/>
      <c r="D18" s="2"/>
    </row>
    <row r="19" spans="2:4" x14ac:dyDescent="0.2">
      <c r="B19" s="60"/>
      <c r="C19" s="42"/>
      <c r="D19" s="2"/>
    </row>
    <row r="20" spans="2:4" x14ac:dyDescent="0.2">
      <c r="B20" s="3"/>
      <c r="C20" s="42"/>
      <c r="D20" s="2"/>
    </row>
    <row r="21" spans="2:4" x14ac:dyDescent="0.2">
      <c r="B21" s="4"/>
      <c r="C21" s="42"/>
      <c r="D21" s="2"/>
    </row>
    <row r="22" spans="2:4" x14ac:dyDescent="0.2">
      <c r="B22" s="3"/>
      <c r="C22" s="42"/>
      <c r="D22" s="2"/>
    </row>
    <row r="23" spans="2:4" x14ac:dyDescent="0.2">
      <c r="B23" s="61"/>
      <c r="C23" s="42"/>
      <c r="D23" s="2"/>
    </row>
    <row r="24" spans="2:4" x14ac:dyDescent="0.2">
      <c r="B24" s="61"/>
      <c r="C24" s="47"/>
      <c r="D24" s="2"/>
    </row>
    <row r="25" spans="2:4" x14ac:dyDescent="0.2">
      <c r="D25" s="2"/>
    </row>
    <row r="26" spans="2:4" x14ac:dyDescent="0.2">
      <c r="D26" s="2"/>
    </row>
    <row r="27" spans="2:4" x14ac:dyDescent="0.2">
      <c r="D27" s="2"/>
    </row>
    <row r="28" spans="2:4" x14ac:dyDescent="0.2">
      <c r="D28" s="2"/>
    </row>
    <row r="29" spans="2:4" s="49" customFormat="1" x14ac:dyDescent="0.2">
      <c r="B29" s="2"/>
      <c r="C29" s="48"/>
    </row>
    <row r="30" spans="2:4" ht="13.5" customHeight="1" x14ac:dyDescent="0.2">
      <c r="C30" s="62"/>
      <c r="D30" s="2"/>
    </row>
    <row r="31" spans="2:4" x14ac:dyDescent="0.2">
      <c r="C31" s="2"/>
      <c r="D31" s="2"/>
    </row>
    <row r="32" spans="2:4" x14ac:dyDescent="0.2">
      <c r="C32" s="2"/>
      <c r="D32" s="2"/>
    </row>
    <row r="33" spans="2:4" x14ac:dyDescent="0.2">
      <c r="D33" s="2"/>
    </row>
    <row r="34" spans="2:4" x14ac:dyDescent="0.2">
      <c r="D34" s="2"/>
    </row>
    <row r="35" spans="2:4" x14ac:dyDescent="0.2">
      <c r="B35" s="4"/>
      <c r="D35" s="2"/>
    </row>
    <row r="36" spans="2:4" x14ac:dyDescent="0.2">
      <c r="B36" s="4"/>
      <c r="D36" s="2"/>
    </row>
    <row r="37" spans="2:4" x14ac:dyDescent="0.2">
      <c r="B37" s="4"/>
      <c r="D37" s="2"/>
    </row>
    <row r="38" spans="2:4" s="51" customFormat="1" x14ac:dyDescent="0.2">
      <c r="B38" s="4"/>
      <c r="C38" s="17"/>
    </row>
    <row r="39" spans="2:4" x14ac:dyDescent="0.2">
      <c r="D39" s="2"/>
    </row>
    <row r="40" spans="2:4" x14ac:dyDescent="0.2">
      <c r="D40" s="2"/>
    </row>
    <row r="41" spans="2:4" x14ac:dyDescent="0.2">
      <c r="D41" s="2"/>
    </row>
    <row r="42" spans="2:4" x14ac:dyDescent="0.2">
      <c r="D42" s="2"/>
    </row>
    <row r="43" spans="2:4" x14ac:dyDescent="0.2">
      <c r="D43" s="2"/>
    </row>
    <row r="44" spans="2:4" x14ac:dyDescent="0.2">
      <c r="D44" s="2"/>
    </row>
    <row r="45" spans="2:4" x14ac:dyDescent="0.2">
      <c r="B45" s="187"/>
      <c r="C45" s="187"/>
      <c r="D45" s="18"/>
    </row>
    <row r="46" spans="2:4" x14ac:dyDescent="0.2">
      <c r="C46" s="2"/>
      <c r="D46" s="2"/>
    </row>
    <row r="47" spans="2:4" x14ac:dyDescent="0.2">
      <c r="C47" s="50"/>
      <c r="D47" s="2"/>
    </row>
    <row r="48" spans="2:4" x14ac:dyDescent="0.2">
      <c r="B48" s="60"/>
      <c r="D48" s="2"/>
    </row>
    <row r="49" spans="2:6" x14ac:dyDescent="0.2">
      <c r="B49" s="4"/>
      <c r="D49" s="2"/>
    </row>
    <row r="50" spans="2:6" x14ac:dyDescent="0.2">
      <c r="D50" s="2"/>
    </row>
    <row r="51" spans="2:6" x14ac:dyDescent="0.2">
      <c r="B51" s="4"/>
      <c r="D51" s="2"/>
    </row>
    <row r="52" spans="2:6" x14ac:dyDescent="0.2">
      <c r="D52" s="63"/>
      <c r="E52" s="18"/>
      <c r="F52" s="18"/>
    </row>
    <row r="53" spans="2:6" x14ac:dyDescent="0.2">
      <c r="D53" s="2"/>
    </row>
    <row r="54" spans="2:6" x14ac:dyDescent="0.2">
      <c r="D54" s="2"/>
    </row>
    <row r="55" spans="2:6" x14ac:dyDescent="0.2">
      <c r="D55" s="63"/>
      <c r="E55" s="64"/>
      <c r="F55" s="64"/>
    </row>
    <row r="56" spans="2:6" x14ac:dyDescent="0.2">
      <c r="D56" s="63"/>
      <c r="E56" s="64"/>
      <c r="F56" s="64"/>
    </row>
    <row r="57" spans="2:6" x14ac:dyDescent="0.2">
      <c r="C57" s="2"/>
      <c r="D57" s="2"/>
    </row>
    <row r="58" spans="2:6" x14ac:dyDescent="0.2">
      <c r="C58" s="2"/>
      <c r="D58" s="2"/>
    </row>
    <row r="59" spans="2:6" x14ac:dyDescent="0.2">
      <c r="C59" s="2"/>
      <c r="D59" s="2"/>
    </row>
    <row r="60" spans="2:6" x14ac:dyDescent="0.2">
      <c r="C60" s="2"/>
      <c r="D60" s="2"/>
    </row>
    <row r="61" spans="2:6" x14ac:dyDescent="0.2">
      <c r="C61" s="2"/>
      <c r="D61" s="2"/>
    </row>
    <row r="62" spans="2:6" x14ac:dyDescent="0.2">
      <c r="C62" s="2"/>
      <c r="D62" s="2"/>
    </row>
    <row r="63" spans="2:6" x14ac:dyDescent="0.2">
      <c r="C63" s="2"/>
      <c r="D63" s="2"/>
    </row>
    <row r="64" spans="2:6" x14ac:dyDescent="0.2">
      <c r="C64" s="2"/>
      <c r="D64" s="2"/>
    </row>
    <row r="65" spans="3:4" x14ac:dyDescent="0.2">
      <c r="C65" s="2"/>
      <c r="D65" s="2"/>
    </row>
    <row r="66" spans="3:4" x14ac:dyDescent="0.2">
      <c r="C66" s="2"/>
      <c r="D66" s="2"/>
    </row>
    <row r="67" spans="3:4" x14ac:dyDescent="0.2">
      <c r="C67" s="2"/>
      <c r="D67" s="2"/>
    </row>
    <row r="68" spans="3:4" x14ac:dyDescent="0.2">
      <c r="C68" s="2"/>
      <c r="D68" s="2"/>
    </row>
    <row r="69" spans="3:4" x14ac:dyDescent="0.2">
      <c r="C69" s="2"/>
      <c r="D69" s="2"/>
    </row>
    <row r="70" spans="3:4" x14ac:dyDescent="0.2">
      <c r="C70" s="2"/>
      <c r="D70" s="2"/>
    </row>
    <row r="71" spans="3:4" x14ac:dyDescent="0.2">
      <c r="C71" s="2"/>
      <c r="D71" s="2"/>
    </row>
    <row r="72" spans="3:4" x14ac:dyDescent="0.2">
      <c r="C72" s="2"/>
      <c r="D72" s="2"/>
    </row>
    <row r="73" spans="3:4" x14ac:dyDescent="0.2">
      <c r="C73" s="2"/>
      <c r="D73" s="2"/>
    </row>
    <row r="74" spans="3:4" x14ac:dyDescent="0.2">
      <c r="C74" s="2"/>
      <c r="D74" s="2"/>
    </row>
    <row r="75" spans="3:4" x14ac:dyDescent="0.2">
      <c r="C75" s="2"/>
      <c r="D75" s="2"/>
    </row>
    <row r="76" spans="3:4" x14ac:dyDescent="0.2">
      <c r="C76" s="2"/>
      <c r="D76" s="2"/>
    </row>
    <row r="77" spans="3:4" x14ac:dyDescent="0.2">
      <c r="C77" s="2"/>
      <c r="D77" s="2"/>
    </row>
    <row r="78" spans="3:4" x14ac:dyDescent="0.2">
      <c r="C78" s="2"/>
      <c r="D78" s="2"/>
    </row>
    <row r="79" spans="3:4" x14ac:dyDescent="0.2">
      <c r="C79" s="2"/>
      <c r="D79" s="2"/>
    </row>
    <row r="80" spans="3:4" x14ac:dyDescent="0.2">
      <c r="C80" s="2"/>
      <c r="D80" s="2"/>
    </row>
    <row r="81" spans="3:4" x14ac:dyDescent="0.2">
      <c r="C81" s="2"/>
      <c r="D81" s="2"/>
    </row>
    <row r="82" spans="3:4" x14ac:dyDescent="0.2">
      <c r="C82" s="2"/>
      <c r="D82" s="2"/>
    </row>
    <row r="83" spans="3:4" x14ac:dyDescent="0.2">
      <c r="C83" s="2"/>
      <c r="D83" s="2"/>
    </row>
    <row r="84" spans="3:4" x14ac:dyDescent="0.2">
      <c r="C84" s="2"/>
      <c r="D84" s="2"/>
    </row>
    <row r="85" spans="3:4" x14ac:dyDescent="0.2">
      <c r="C85" s="2"/>
      <c r="D85" s="2"/>
    </row>
    <row r="86" spans="3:4" ht="24.75" customHeight="1" x14ac:dyDescent="0.2">
      <c r="C86" s="2"/>
      <c r="D86" s="2"/>
    </row>
    <row r="87" spans="3:4" x14ac:dyDescent="0.2">
      <c r="C87" s="2"/>
      <c r="D87" s="2"/>
    </row>
    <row r="88" spans="3:4" x14ac:dyDescent="0.2">
      <c r="C88" s="2"/>
      <c r="D88" s="2"/>
    </row>
    <row r="89" spans="3:4" x14ac:dyDescent="0.2">
      <c r="C89" s="2"/>
      <c r="D89" s="2"/>
    </row>
    <row r="90" spans="3:4" x14ac:dyDescent="0.2">
      <c r="C90" s="2"/>
      <c r="D90" s="2"/>
    </row>
    <row r="91" spans="3:4" x14ac:dyDescent="0.2">
      <c r="C91" s="2"/>
      <c r="D91" s="2"/>
    </row>
    <row r="92" spans="3:4" x14ac:dyDescent="0.2">
      <c r="C92" s="2"/>
      <c r="D92" s="2"/>
    </row>
    <row r="93" spans="3:4" x14ac:dyDescent="0.2">
      <c r="C93" s="2"/>
      <c r="D93" s="2"/>
    </row>
    <row r="94" spans="3:4" x14ac:dyDescent="0.2">
      <c r="C94" s="2"/>
      <c r="D94" s="2"/>
    </row>
    <row r="95" spans="3:4" x14ac:dyDescent="0.2">
      <c r="C95" s="2"/>
      <c r="D95" s="2"/>
    </row>
    <row r="96" spans="3:4" x14ac:dyDescent="0.2">
      <c r="C96" s="2"/>
      <c r="D96" s="2"/>
    </row>
    <row r="97" spans="3:4" x14ac:dyDescent="0.2">
      <c r="C97" s="2"/>
      <c r="D97" s="2"/>
    </row>
  </sheetData>
  <sheetProtection password="CD1D" sheet="1" objects="1" scenarios="1"/>
  <protectedRanges>
    <protectedRange sqref="F11:F14" name="Raspon3"/>
  </protectedRanges>
  <mergeCells count="1">
    <mergeCell ref="B45:C45"/>
  </mergeCells>
  <phoneticPr fontId="0" type="noConversion"/>
  <printOptions horizontalCentered="1"/>
  <pageMargins left="0.19685039370078741" right="0.15748031496062992" top="0.98425196850393704" bottom="0.98425196850393704" header="0.51181102362204722" footer="0.51181102362204722"/>
  <pageSetup paperSize="9" scale="97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workbookViewId="0"/>
  </sheetViews>
  <sheetFormatPr defaultRowHeight="12.75" x14ac:dyDescent="0.2"/>
  <cols>
    <col min="1" max="2" width="3.28515625" style="1" customWidth="1"/>
    <col min="3" max="3" width="56.85546875" style="1" customWidth="1"/>
    <col min="4" max="4" width="12" style="1" customWidth="1"/>
    <col min="5" max="5" width="4" style="1" customWidth="1"/>
    <col min="6" max="16384" width="9.140625" style="1"/>
  </cols>
  <sheetData>
    <row r="1" spans="2:4" ht="14.25" customHeight="1" x14ac:dyDescent="0.2"/>
    <row r="2" spans="2:4" x14ac:dyDescent="0.2">
      <c r="B2" s="12" t="s">
        <v>87</v>
      </c>
      <c r="C2" s="10" t="s">
        <v>100</v>
      </c>
      <c r="D2" s="9" t="str">
        <f>IF(COUNTA('OP-KU-1'!D9:D17)=9,"ISPRAVNO","POGREŠKA")</f>
        <v>POGREŠKA</v>
      </c>
    </row>
    <row r="3" spans="2:4" x14ac:dyDescent="0.2">
      <c r="B3" s="12" t="s">
        <v>88</v>
      </c>
      <c r="C3" s="10" t="s">
        <v>101</v>
      </c>
      <c r="D3" s="9" t="str">
        <f>IF(COUNTA('RDG-KU-2'!F12:F13,'RDG-KU-2'!F16:F18,'RDG-KU-2'!F22:F23,'RDG-KU-2'!F27:F30,'RDG-KU-2'!F34:F35,'RDG-KU-2'!F40:F42,'RDG-KU-2'!F45,'RDG-KU-2'!F48)=18,"ISPRAVNO","POGREŠKA")</f>
        <v>POGREŠKA</v>
      </c>
    </row>
    <row r="4" spans="2:4" x14ac:dyDescent="0.2">
      <c r="B4" s="12" t="s">
        <v>89</v>
      </c>
      <c r="C4" s="10" t="s">
        <v>102</v>
      </c>
      <c r="D4" s="9" t="str">
        <f>IF(COUNTA('BS-KU-3'!F11:F16,'BS-KU-3'!F18:F21,'BS-KU-3'!F29:F30,'BS-KU-3'!F33:F34,'BS-KU-3'!F37:F41,'BS-KU-3'!F47:F52)=25,"ISPRAVNO","POGREŠKA")</f>
        <v>POGREŠKA</v>
      </c>
    </row>
    <row r="5" spans="2:4" x14ac:dyDescent="0.2">
      <c r="B5" s="12" t="s">
        <v>90</v>
      </c>
      <c r="C5" s="10" t="s">
        <v>103</v>
      </c>
      <c r="D5" s="9" t="str">
        <f>IF(COUNTA('IBS-KU-4'!F11:F14)=4,"ISPRAVNO","POGREŠKA")</f>
        <v>POGREŠKA</v>
      </c>
    </row>
    <row r="6" spans="2:4" ht="24" x14ac:dyDescent="0.2">
      <c r="B6" s="12" t="s">
        <v>91</v>
      </c>
      <c r="C6" s="11" t="s">
        <v>99</v>
      </c>
      <c r="D6" s="9" t="str">
        <f>+IF('RDG-KU-2'!F49='BS-KU-3'!F52,"ISPRAVNO","POGREŠKA")</f>
        <v>ISPRAVNO</v>
      </c>
    </row>
    <row r="7" spans="2:4" ht="24" x14ac:dyDescent="0.2">
      <c r="B7" s="12" t="s">
        <v>92</v>
      </c>
      <c r="C7" s="11" t="s">
        <v>104</v>
      </c>
      <c r="D7" s="9" t="str">
        <f>+IF('BS-KU-3'!F23='BS-KU-3'!F56,"ISPRAVNO","POGREŠKA")</f>
        <v>ISPRAVNO</v>
      </c>
    </row>
    <row r="8" spans="2:4" x14ac:dyDescent="0.2">
      <c r="B8" s="12" t="s">
        <v>94</v>
      </c>
      <c r="C8" s="11" t="s">
        <v>105</v>
      </c>
      <c r="D8" s="9" t="str">
        <f>IF(+ISNUMBER('OP-KU-1'!D11:D11)=TRUE,"ISPRAVNO","POGREŠKA")</f>
        <v>POGREŠKA</v>
      </c>
    </row>
    <row r="9" spans="2:4" x14ac:dyDescent="0.2">
      <c r="B9" s="12" t="s">
        <v>95</v>
      </c>
      <c r="C9" s="11" t="s">
        <v>105</v>
      </c>
      <c r="D9" s="9" t="str">
        <f>IF(+ISNUMBER('OP-KU-1'!D12:D12)=TRUE,"ISPRAVNO","POGREŠKA")</f>
        <v>POGREŠKA</v>
      </c>
    </row>
    <row r="10" spans="2:4" x14ac:dyDescent="0.2">
      <c r="B10" s="12" t="s">
        <v>96</v>
      </c>
      <c r="C10" s="11" t="s">
        <v>105</v>
      </c>
      <c r="D10" s="9" t="str">
        <f>IF(+ISNUMBER('OP-KU-1'!D15:D15)=TRUE,"ISPRAVNO","POGREŠKA")</f>
        <v>POGREŠKA</v>
      </c>
    </row>
  </sheetData>
  <sheetProtection password="CD1D" sheet="1" objects="1" scenarios="1"/>
  <conditionalFormatting sqref="D2:D5">
    <cfRule type="containsText" dxfId="35" priority="37" stopIfTrue="1" operator="containsText" text="POGREŠKA">
      <formula>NOT(ISERROR(SEARCH("POGREŠKA",D2)))</formula>
    </cfRule>
    <cfRule type="containsText" dxfId="34" priority="38" stopIfTrue="1" operator="containsText" text="ISPRAVNO">
      <formula>NOT(ISERROR(SEARCH("ISPRAVNO",D2)))</formula>
    </cfRule>
    <cfRule type="containsText" dxfId="33" priority="39" stopIfTrue="1" operator="containsText" text="NIJE PRIMJENJIVO">
      <formula>NOT(ISERROR(SEARCH("NIJE PRIMJENJIVO",D2)))</formula>
    </cfRule>
    <cfRule type="containsText" dxfId="32" priority="40" operator="containsText" text="DOBRO">
      <formula>NOT(ISERROR(SEARCH("DOBRO",D2)))</formula>
    </cfRule>
    <cfRule type="containsText" dxfId="31" priority="41" operator="containsText" text="PROVJERITI">
      <formula>NOT(ISERROR(SEARCH("PROVJERITI",D2)))</formula>
    </cfRule>
    <cfRule type="containsErrors" dxfId="30" priority="42" stopIfTrue="1">
      <formula>ISERROR(D2)</formula>
    </cfRule>
  </conditionalFormatting>
  <conditionalFormatting sqref="D6">
    <cfRule type="containsText" dxfId="29" priority="25" stopIfTrue="1" operator="containsText" text="POGREŠKA">
      <formula>NOT(ISERROR(SEARCH("POGREŠKA",D6)))</formula>
    </cfRule>
    <cfRule type="containsText" dxfId="28" priority="26" stopIfTrue="1" operator="containsText" text="ISPRAVNO">
      <formula>NOT(ISERROR(SEARCH("ISPRAVNO",D6)))</formula>
    </cfRule>
    <cfRule type="containsText" dxfId="27" priority="27" stopIfTrue="1" operator="containsText" text="NIJE PRIMJENJIVO">
      <formula>NOT(ISERROR(SEARCH("NIJE PRIMJENJIVO",D6)))</formula>
    </cfRule>
    <cfRule type="containsText" dxfId="26" priority="28" operator="containsText" text="DOBRO">
      <formula>NOT(ISERROR(SEARCH("DOBRO",D6)))</formula>
    </cfRule>
    <cfRule type="containsText" dxfId="25" priority="29" operator="containsText" text="PROVJERITI">
      <formula>NOT(ISERROR(SEARCH("PROVJERITI",D6)))</formula>
    </cfRule>
    <cfRule type="containsErrors" dxfId="24" priority="30" stopIfTrue="1">
      <formula>ISERROR(D6)</formula>
    </cfRule>
  </conditionalFormatting>
  <conditionalFormatting sqref="D7">
    <cfRule type="containsText" dxfId="23" priority="19" stopIfTrue="1" operator="containsText" text="POGREŠKA">
      <formula>NOT(ISERROR(SEARCH("POGREŠKA",D7)))</formula>
    </cfRule>
    <cfRule type="containsText" dxfId="22" priority="20" stopIfTrue="1" operator="containsText" text="ISPRAVNO">
      <formula>NOT(ISERROR(SEARCH("ISPRAVNO",D7)))</formula>
    </cfRule>
    <cfRule type="containsText" dxfId="21" priority="21" stopIfTrue="1" operator="containsText" text="NIJE PRIMJENJIVO">
      <formula>NOT(ISERROR(SEARCH("NIJE PRIMJENJIVO",D7)))</formula>
    </cfRule>
    <cfRule type="containsText" dxfId="20" priority="22" operator="containsText" text="DOBRO">
      <formula>NOT(ISERROR(SEARCH("DOBRO",D7)))</formula>
    </cfRule>
    <cfRule type="containsText" dxfId="19" priority="23" operator="containsText" text="PROVJERITI">
      <formula>NOT(ISERROR(SEARCH("PROVJERITI",D7)))</formula>
    </cfRule>
    <cfRule type="containsErrors" dxfId="18" priority="24" stopIfTrue="1">
      <formula>ISERROR(D7)</formula>
    </cfRule>
  </conditionalFormatting>
  <conditionalFormatting sqref="D8">
    <cfRule type="containsText" dxfId="17" priority="13" stopIfTrue="1" operator="containsText" text="POGREŠKA">
      <formula>NOT(ISERROR(SEARCH("POGREŠKA",D8)))</formula>
    </cfRule>
    <cfRule type="containsText" dxfId="16" priority="14" stopIfTrue="1" operator="containsText" text="ISPRAVNO">
      <formula>NOT(ISERROR(SEARCH("ISPRAVNO",D8)))</formula>
    </cfRule>
    <cfRule type="containsText" dxfId="15" priority="15" stopIfTrue="1" operator="containsText" text="NIJE PRIMJENJIVO">
      <formula>NOT(ISERROR(SEARCH("NIJE PRIMJENJIVO",D8)))</formula>
    </cfRule>
    <cfRule type="containsText" dxfId="14" priority="16" operator="containsText" text="DOBRO">
      <formula>NOT(ISERROR(SEARCH("DOBRO",D8)))</formula>
    </cfRule>
    <cfRule type="containsText" dxfId="13" priority="17" operator="containsText" text="PROVJERITI">
      <formula>NOT(ISERROR(SEARCH("PROVJERITI",D8)))</formula>
    </cfRule>
    <cfRule type="containsErrors" dxfId="12" priority="18" stopIfTrue="1">
      <formula>ISERROR(D8)</formula>
    </cfRule>
  </conditionalFormatting>
  <conditionalFormatting sqref="D9">
    <cfRule type="containsText" dxfId="11" priority="7" stopIfTrue="1" operator="containsText" text="POGREŠKA">
      <formula>NOT(ISERROR(SEARCH("POGREŠKA",D9)))</formula>
    </cfRule>
    <cfRule type="containsText" dxfId="10" priority="8" stopIfTrue="1" operator="containsText" text="ISPRAVNO">
      <formula>NOT(ISERROR(SEARCH("ISPRAVNO",D9)))</formula>
    </cfRule>
    <cfRule type="containsText" dxfId="9" priority="9" stopIfTrue="1" operator="containsText" text="NIJE PRIMJENJIVO">
      <formula>NOT(ISERROR(SEARCH("NIJE PRIMJENJIVO",D9)))</formula>
    </cfRule>
    <cfRule type="containsText" dxfId="8" priority="10" operator="containsText" text="DOBRO">
      <formula>NOT(ISERROR(SEARCH("DOBRO",D9)))</formula>
    </cfRule>
    <cfRule type="containsText" dxfId="7" priority="11" operator="containsText" text="PROVJERITI">
      <formula>NOT(ISERROR(SEARCH("PROVJERITI",D9)))</formula>
    </cfRule>
    <cfRule type="containsErrors" dxfId="6" priority="12" stopIfTrue="1">
      <formula>ISERROR(D9)</formula>
    </cfRule>
  </conditionalFormatting>
  <conditionalFormatting sqref="D10">
    <cfRule type="containsText" dxfId="5" priority="1" stopIfTrue="1" operator="containsText" text="POGREŠKA">
      <formula>NOT(ISERROR(SEARCH("POGREŠKA",D10)))</formula>
    </cfRule>
    <cfRule type="containsText" dxfId="4" priority="2" stopIfTrue="1" operator="containsText" text="ISPRAVNO">
      <formula>NOT(ISERROR(SEARCH("ISPRAVNO",D10)))</formula>
    </cfRule>
    <cfRule type="containsText" dxfId="3" priority="3" stopIfTrue="1" operator="containsText" text="NIJE PRIMJENJIVO">
      <formula>NOT(ISERROR(SEARCH("NIJE PRIMJENJIVO",D10)))</formula>
    </cfRule>
    <cfRule type="containsText" dxfId="2" priority="4" operator="containsText" text="DOBRO">
      <formula>NOT(ISERROR(SEARCH("DOBRO",D10)))</formula>
    </cfRule>
    <cfRule type="containsText" dxfId="1" priority="5" operator="containsText" text="PROVJERITI">
      <formula>NOT(ISERROR(SEARCH("PROVJERITI",D10)))</formula>
    </cfRule>
    <cfRule type="containsErrors" dxfId="0" priority="6" stopIfTrue="1">
      <formula>ISERROR(D10)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Naslovna str.</vt:lpstr>
      <vt:lpstr>OP-KU-1</vt:lpstr>
      <vt:lpstr>RDG-KU-2</vt:lpstr>
      <vt:lpstr>BS-KU-3</vt:lpstr>
      <vt:lpstr>IBS-KU-4</vt:lpstr>
      <vt:lpstr>Kontrole</vt:lpstr>
      <vt:lpstr>'BS-KU-3'!Podrucje_ispisa</vt:lpstr>
      <vt:lpstr>'IBS-KU-4'!Podrucje_ispisa</vt:lpstr>
      <vt:lpstr>'OP-KU-1'!Podrucje_ispisa</vt:lpstr>
      <vt:lpstr>'RDG-KU-2'!Podrucje_ispisa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Nekonsolidirano nerevidirano statističko izvješće</dc:title>
  <dc:creator>I.MARTINJAK, J. MAGDIĆ</dc:creator>
  <dc:description/>
  <cp:lastModifiedBy>Siniša Klišmanić</cp:lastModifiedBy>
  <cp:lastPrinted>2018-06-27T13:19:34Z</cp:lastPrinted>
  <dcterms:created xsi:type="dcterms:W3CDTF">2005-06-07T13:28:44Z</dcterms:created>
  <dcterms:modified xsi:type="dcterms:W3CDTF">2018-07-02T11:35:48Z</dcterms:modified>
</cp:coreProperties>
</file>