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hnb.local\hnb\Users01$\sklisman\My Documents\Kreditne unije\"/>
    </mc:Choice>
  </mc:AlternateContent>
  <bookViews>
    <workbookView xWindow="360" yWindow="15" windowWidth="11340" windowHeight="6540"/>
  </bookViews>
  <sheets>
    <sheet name="Naslovna str." sheetId="9" r:id="rId1"/>
    <sheet name="IKR-KU" sheetId="1" r:id="rId2"/>
    <sheet name="RS-KU" sheetId="12" r:id="rId3"/>
    <sheet name="IZL-KU" sheetId="2" r:id="rId4"/>
    <sheet name="MI-KU" sheetId="5" r:id="rId5"/>
    <sheet name="SS-KU" sheetId="6" r:id="rId6"/>
    <sheet name="ROC-KU" sheetId="13" r:id="rId7"/>
    <sheet name="PL-MS-KU" sheetId="10" r:id="rId8"/>
    <sheet name="Kontrole" sheetId="14" r:id="rId9"/>
  </sheets>
  <definedNames>
    <definedName name="_FiltarBaze" localSheetId="1" hidden="1">'IKR-KU'!$B$9:$T$21</definedName>
    <definedName name="_xlnm.Print_Area" localSheetId="1">'IKR-KU'!$B$2:$T$21</definedName>
    <definedName name="_xlnm.Print_Area" localSheetId="3">'IZL-KU'!$B$2:$G$39</definedName>
    <definedName name="_xlnm.Print_Area" localSheetId="4">'MI-KU'!$B$2:$H$36</definedName>
    <definedName name="_xlnm.Print_Area" localSheetId="6">'ROC-KU'!$B$2:$P$75</definedName>
    <definedName name="_xlnm.Print_Area" localSheetId="2">'RS-KU'!$B$2:$J$63</definedName>
  </definedNames>
  <calcPr calcId="152511"/>
</workbook>
</file>

<file path=xl/calcChain.xml><?xml version="1.0" encoding="utf-8"?>
<calcChain xmlns="http://schemas.openxmlformats.org/spreadsheetml/2006/main">
  <c r="D33" i="14" l="1"/>
  <c r="D18" i="13" l="1"/>
  <c r="D21" i="5" l="1"/>
  <c r="F42" i="12" l="1"/>
  <c r="G42" i="12"/>
  <c r="H42" i="12"/>
  <c r="I42" i="12"/>
  <c r="E42" i="12"/>
  <c r="P12" i="13"/>
  <c r="P13" i="13"/>
  <c r="P14" i="13"/>
  <c r="P15" i="13"/>
  <c r="P16" i="13"/>
  <c r="P17" i="13"/>
  <c r="F18" i="13"/>
  <c r="H18" i="13"/>
  <c r="J18" i="13"/>
  <c r="L18" i="13"/>
  <c r="N18" i="13"/>
  <c r="P19" i="13"/>
  <c r="P20" i="13"/>
  <c r="P21" i="13"/>
  <c r="P22" i="13"/>
  <c r="E30" i="12"/>
  <c r="E41" i="12" s="1"/>
  <c r="F30" i="12"/>
  <c r="F41" i="12" s="1"/>
  <c r="G30" i="12"/>
  <c r="G41" i="12" s="1"/>
  <c r="H30" i="12"/>
  <c r="H41" i="12" s="1"/>
  <c r="I30" i="12"/>
  <c r="I41" i="12" s="1"/>
  <c r="E31" i="12"/>
  <c r="F31" i="12"/>
  <c r="G31" i="12"/>
  <c r="H31" i="12"/>
  <c r="I31" i="12"/>
  <c r="J60" i="12"/>
  <c r="J57" i="12"/>
  <c r="J56" i="12"/>
  <c r="J55" i="12"/>
  <c r="J54" i="12"/>
  <c r="I59" i="12"/>
  <c r="H59" i="12"/>
  <c r="G59" i="12"/>
  <c r="F59" i="12"/>
  <c r="E59" i="12"/>
  <c r="D17" i="14"/>
  <c r="D25" i="14" l="1"/>
  <c r="D16" i="14"/>
  <c r="D28" i="14"/>
  <c r="D24" i="14"/>
  <c r="D27" i="14"/>
  <c r="D26" i="14"/>
  <c r="J59" i="12"/>
  <c r="D23" i="14" s="1"/>
  <c r="P18" i="13"/>
  <c r="D9" i="14" l="1"/>
  <c r="E9" i="14" s="1"/>
  <c r="D8" i="14"/>
  <c r="E8" i="14" s="1"/>
  <c r="D7" i="14"/>
  <c r="D75" i="13"/>
  <c r="P74" i="13"/>
  <c r="P73" i="13"/>
  <c r="P72" i="13"/>
  <c r="P71" i="13"/>
  <c r="P41" i="13"/>
  <c r="P40" i="13"/>
  <c r="P39" i="13"/>
  <c r="D30" i="14" s="1"/>
  <c r="E30" i="14" s="1"/>
  <c r="P38" i="13"/>
  <c r="P37" i="13"/>
  <c r="P35" i="13"/>
  <c r="P34" i="13"/>
  <c r="P32" i="13"/>
  <c r="P31" i="13"/>
  <c r="P59" i="13"/>
  <c r="D32" i="14" s="1"/>
  <c r="E32" i="14" s="1"/>
  <c r="P60" i="13"/>
  <c r="E33" i="14" s="1"/>
  <c r="P61" i="13"/>
  <c r="P62" i="13"/>
  <c r="D36" i="14" s="1"/>
  <c r="P58" i="13"/>
  <c r="D31" i="14" s="1"/>
  <c r="E31" i="14" s="1"/>
  <c r="P57" i="13"/>
  <c r="E17" i="14"/>
  <c r="E23" i="14"/>
  <c r="F24" i="6"/>
  <c r="F16" i="6"/>
  <c r="D34" i="14" l="1"/>
  <c r="E34" i="14" s="1"/>
  <c r="D35" i="14"/>
  <c r="E35" i="14" s="1"/>
  <c r="P65" i="13"/>
  <c r="F26" i="6"/>
  <c r="F30" i="6" s="1"/>
  <c r="E7" i="14" l="1"/>
  <c r="L25" i="13"/>
  <c r="J25" i="13"/>
  <c r="F25" i="13"/>
  <c r="N25" i="13"/>
  <c r="P75" i="13"/>
  <c r="N75" i="13"/>
  <c r="L75" i="13"/>
  <c r="J75" i="13"/>
  <c r="H75" i="13"/>
  <c r="F75" i="13"/>
  <c r="N65" i="13"/>
  <c r="L65" i="13"/>
  <c r="J65" i="13"/>
  <c r="H65" i="13"/>
  <c r="F65" i="13"/>
  <c r="D65" i="13"/>
  <c r="P36" i="13"/>
  <c r="P33" i="13"/>
  <c r="P30" i="13"/>
  <c r="N36" i="13"/>
  <c r="N33" i="13"/>
  <c r="N30" i="13"/>
  <c r="L36" i="13"/>
  <c r="L33" i="13"/>
  <c r="L30" i="13"/>
  <c r="J36" i="13"/>
  <c r="J33" i="13"/>
  <c r="J30" i="13"/>
  <c r="H36" i="13"/>
  <c r="H33" i="13"/>
  <c r="H30" i="13"/>
  <c r="F36" i="13"/>
  <c r="F33" i="13"/>
  <c r="F30" i="13"/>
  <c r="D30" i="13"/>
  <c r="D36" i="13"/>
  <c r="D33" i="13"/>
  <c r="E20" i="5"/>
  <c r="D20" i="5"/>
  <c r="E17" i="5"/>
  <c r="F17" i="5"/>
  <c r="G17" i="5"/>
  <c r="D17" i="5"/>
  <c r="F63" i="12"/>
  <c r="G63" i="12"/>
  <c r="H63" i="12"/>
  <c r="I63" i="12"/>
  <c r="E63" i="12"/>
  <c r="E25" i="14"/>
  <c r="E26" i="14"/>
  <c r="E27" i="14"/>
  <c r="E28" i="14"/>
  <c r="E24" i="14"/>
  <c r="D22" i="5" l="1"/>
  <c r="P42" i="13"/>
  <c r="D29" i="14"/>
  <c r="D12" i="14"/>
  <c r="E12" i="14" s="1"/>
  <c r="D15" i="14"/>
  <c r="E15" i="14" s="1"/>
  <c r="D13" i="14"/>
  <c r="E13" i="14" s="1"/>
  <c r="D14" i="14"/>
  <c r="E14" i="14" s="1"/>
  <c r="F62" i="12"/>
  <c r="I62" i="12"/>
  <c r="G62" i="12"/>
  <c r="J42" i="12"/>
  <c r="J63" i="12" s="1"/>
  <c r="J41" i="12"/>
  <c r="J62" i="12" s="1"/>
  <c r="E62" i="12"/>
  <c r="H25" i="13"/>
  <c r="P25" i="13"/>
  <c r="D11" i="14" s="1"/>
  <c r="D25" i="13"/>
  <c r="H62" i="12"/>
  <c r="F42" i="13"/>
  <c r="F66" i="13" s="1"/>
  <c r="D42" i="13"/>
  <c r="D66" i="13" s="1"/>
  <c r="J42" i="13"/>
  <c r="J66" i="13" s="1"/>
  <c r="N42" i="13"/>
  <c r="N66" i="13" s="1"/>
  <c r="L42" i="13"/>
  <c r="L66" i="13" s="1"/>
  <c r="H42" i="13"/>
  <c r="E29" i="14" l="1"/>
  <c r="D10" i="14"/>
  <c r="E10" i="14" s="1"/>
  <c r="P66" i="13"/>
  <c r="P43" i="13"/>
  <c r="J43" i="13"/>
  <c r="F43" i="13"/>
  <c r="H43" i="13"/>
  <c r="H66" i="13"/>
  <c r="D43" i="13"/>
  <c r="D44" i="13" s="1"/>
  <c r="L43" i="13"/>
  <c r="N43" i="13"/>
  <c r="E11" i="14" l="1"/>
  <c r="F44" i="13"/>
  <c r="H44" i="13" s="1"/>
  <c r="J44" i="13" s="1"/>
  <c r="L44" i="13" s="1"/>
  <c r="N44" i="13" s="1"/>
  <c r="P44" i="13" s="1"/>
  <c r="E16" i="14" l="1"/>
  <c r="J39" i="12"/>
  <c r="J38" i="12"/>
  <c r="J35" i="12"/>
  <c r="J34" i="12"/>
  <c r="D22" i="14" s="1"/>
  <c r="E22" i="14" s="1"/>
  <c r="J29" i="12"/>
  <c r="J28" i="12"/>
  <c r="J27" i="12"/>
  <c r="J26" i="12"/>
  <c r="J23" i="12"/>
  <c r="J22" i="12"/>
  <c r="D20" i="14" s="1"/>
  <c r="E20" i="14" s="1"/>
  <c r="J19" i="12"/>
  <c r="J18" i="12"/>
  <c r="J17" i="12"/>
  <c r="J14" i="12"/>
  <c r="J13" i="12"/>
  <c r="J12" i="12"/>
  <c r="D18" i="14" l="1"/>
  <c r="E18" i="14" s="1"/>
  <c r="D19" i="14"/>
  <c r="E19" i="14" s="1"/>
  <c r="J30" i="12"/>
  <c r="D21" i="14" s="1"/>
  <c r="E21" i="14" s="1"/>
  <c r="J31" i="12"/>
  <c r="D2" i="14" l="1"/>
</calcChain>
</file>

<file path=xl/sharedStrings.xml><?xml version="1.0" encoding="utf-8"?>
<sst xmlns="http://schemas.openxmlformats.org/spreadsheetml/2006/main" count="389" uniqueCount="279">
  <si>
    <t>Hrvatska narodna banka</t>
  </si>
  <si>
    <t>Ukupno</t>
  </si>
  <si>
    <t>Red.</t>
  </si>
  <si>
    <t>Dužnik</t>
  </si>
  <si>
    <t>stavke</t>
  </si>
  <si>
    <t>br.</t>
  </si>
  <si>
    <t>A</t>
  </si>
  <si>
    <t>(dužnik A)</t>
  </si>
  <si>
    <t>(dužnik B)</t>
  </si>
  <si>
    <t>(član obitelji dužnika B)</t>
  </si>
  <si>
    <t>(dužnik C)</t>
  </si>
  <si>
    <t>(dužnik D)</t>
  </si>
  <si>
    <t>(trg. društvo u vlasništvu dužnika D)</t>
  </si>
  <si>
    <t>(član obitelji dužnika D)</t>
  </si>
  <si>
    <t xml:space="preserve"> PLASMANI</t>
  </si>
  <si>
    <t>Skupina A</t>
  </si>
  <si>
    <t>Skupina B</t>
  </si>
  <si>
    <t>Skupina C</t>
  </si>
  <si>
    <t>Skupina D</t>
  </si>
  <si>
    <t>Skupina E</t>
  </si>
  <si>
    <t>Imovina u</t>
  </si>
  <si>
    <t>pripremi</t>
  </si>
  <si>
    <t>manje od 2 godine</t>
  </si>
  <si>
    <t>više od 2 godine</t>
  </si>
  <si>
    <t>1</t>
  </si>
  <si>
    <t>Obrazac IKR-KU Izloženost kreditnom riziku</t>
  </si>
  <si>
    <t>B</t>
  </si>
  <si>
    <t>C</t>
  </si>
  <si>
    <t>D</t>
  </si>
  <si>
    <t>E</t>
  </si>
  <si>
    <t>Otpisi</t>
  </si>
  <si>
    <t>UKUPNO ISPRAVAK VRIJEDNOSTI I REZERVIRANJA</t>
  </si>
  <si>
    <t>UKUPNO MATERIJALNA IMOVINA</t>
  </si>
  <si>
    <t>7</t>
  </si>
  <si>
    <t>8</t>
  </si>
  <si>
    <t>9</t>
  </si>
  <si>
    <t>UKUPNO</t>
  </si>
  <si>
    <t>1.1.</t>
  </si>
  <si>
    <t>1.2.</t>
  </si>
  <si>
    <t>2</t>
  </si>
  <si>
    <t>2.1.</t>
  </si>
  <si>
    <t>2.2.</t>
  </si>
  <si>
    <t>dio A</t>
  </si>
  <si>
    <t>dio B</t>
  </si>
  <si>
    <t>red</t>
  </si>
  <si>
    <t>Povezane osobe</t>
  </si>
  <si>
    <t>F</t>
  </si>
  <si>
    <t>Red. br.</t>
  </si>
  <si>
    <t>Oznaka skupine dužnika</t>
  </si>
  <si>
    <t>Plaćene potencijalne obveze</t>
  </si>
  <si>
    <t>Potraživanja s osnove prihoda</t>
  </si>
  <si>
    <t>Plasmani i potencijalne obveze rizične skupine A</t>
  </si>
  <si>
    <t>Plasmani i potencijalne obveze rizične skupine B</t>
  </si>
  <si>
    <t>Plasmani i potencijalne obveze rizične skupine C</t>
  </si>
  <si>
    <t>Plasmani i potencijalne obveze rizične skupine D</t>
  </si>
  <si>
    <t>Plasmani i potencijalne obveze rizične skupine E</t>
  </si>
  <si>
    <t>Izvanbilančna potraživanja</t>
  </si>
  <si>
    <t>STOPA SOLVENTNOSTI</t>
  </si>
  <si>
    <t>Uplaćeni članski udjeli</t>
  </si>
  <si>
    <t xml:space="preserve">Dobit tekuće godine </t>
  </si>
  <si>
    <t>BRUTO OSNOVNI KAPITAL</t>
  </si>
  <si>
    <t>Gubici proteklih godina</t>
  </si>
  <si>
    <t>Gubitak tekuće godine</t>
  </si>
  <si>
    <t>UKUPNA AKTIVA</t>
  </si>
  <si>
    <t>UKUPNO NEMATERIJALNA IMOVINA</t>
  </si>
  <si>
    <t>11</t>
  </si>
  <si>
    <t xml:space="preserve">Preostalo dospijeće </t>
  </si>
  <si>
    <t>Više od</t>
  </si>
  <si>
    <t>IMOVINA</t>
  </si>
  <si>
    <t>Do 1 mj.</t>
  </si>
  <si>
    <t>1 do 3 mj.</t>
  </si>
  <si>
    <t>3 do 12 mj.</t>
  </si>
  <si>
    <t>1 do 2 godine</t>
  </si>
  <si>
    <t>2 do 3 godine</t>
  </si>
  <si>
    <t>3 godine</t>
  </si>
  <si>
    <t>Preuzeta imovina</t>
  </si>
  <si>
    <t>Materijalna imovina (minus amortizacija)</t>
  </si>
  <si>
    <t>Kamate, naknade i ostala imovina</t>
  </si>
  <si>
    <t>UKUPNO IMOVINA</t>
  </si>
  <si>
    <t>OBVEZE</t>
  </si>
  <si>
    <t xml:space="preserve">    Kratkoročni krediti </t>
  </si>
  <si>
    <t xml:space="preserve">    Dugoročni krediti</t>
  </si>
  <si>
    <t>Depoziti</t>
  </si>
  <si>
    <t xml:space="preserve">    Štedni depoziti</t>
  </si>
  <si>
    <t xml:space="preserve">    Oročeni depoziti</t>
  </si>
  <si>
    <t>UKUPNO OBVEZE</t>
  </si>
  <si>
    <t>(NE)USKLAĐENOST ROČNE STRUKTURE</t>
  </si>
  <si>
    <t>KUMULATIVNA (NE)USKLAĐENOST</t>
  </si>
  <si>
    <t>KAPITAL</t>
  </si>
  <si>
    <t>Dobit ili gubitak tekuće godine</t>
  </si>
  <si>
    <t>Zadržana dobit (gubitak)</t>
  </si>
  <si>
    <t>UKUPNO KAPITAL</t>
  </si>
  <si>
    <t>UKUPNO OBVEZE I KAPITAL</t>
  </si>
  <si>
    <t>IZVANBILANČNE STAVKE</t>
  </si>
  <si>
    <t>Jamstva</t>
  </si>
  <si>
    <t>Mjenice</t>
  </si>
  <si>
    <t>UKUPNO IZVANBILANČNE STAVKE</t>
  </si>
  <si>
    <t>Zadržana dobit</t>
  </si>
  <si>
    <t>Ukupne dospjele obveze</t>
  </si>
  <si>
    <t>. . .</t>
  </si>
  <si>
    <t>(Posljednji radni dan)</t>
  </si>
  <si>
    <t>Primljeni krediti</t>
  </si>
  <si>
    <t>Ostale pričuve</t>
  </si>
  <si>
    <t>UKUPNO PLASMANI</t>
  </si>
  <si>
    <t>UKUPNO ISPRAVAK VRIJEDNOSTI PLASMANA</t>
  </si>
  <si>
    <t>izvanbilančne rizične stavke</t>
  </si>
  <si>
    <t>IZVANBILANČNE RIZIČNE STAVKE</t>
  </si>
  <si>
    <t>UKUPNO PLASMANI I IZVANBILAČNE RIZIČNE STAVKE</t>
  </si>
  <si>
    <t>Potencijalne obveze</t>
  </si>
  <si>
    <t>Dospjeli krediti i depoziti</t>
  </si>
  <si>
    <t>Nedospjeli krediti i depoziti</t>
  </si>
  <si>
    <t>G</t>
  </si>
  <si>
    <t>Depoziti kod bankovnih institucija</t>
  </si>
  <si>
    <t>Krediti članovima kreditne unije</t>
  </si>
  <si>
    <t>Povratne novčane pomoći članovima kreditne unije</t>
  </si>
  <si>
    <t xml:space="preserve">     Nedospjele kamate</t>
  </si>
  <si>
    <t xml:space="preserve">     Dospjele kamate i naknade </t>
  </si>
  <si>
    <t xml:space="preserve">     Ostalo</t>
  </si>
  <si>
    <t>Kamate, naknade i ostale obveze</t>
  </si>
  <si>
    <r>
      <t xml:space="preserve">   </t>
    </r>
    <r>
      <rPr>
        <sz val="10"/>
        <rFont val="Arial CE"/>
        <charset val="238"/>
      </rPr>
      <t xml:space="preserve">  Nedospjele kamate i naknade</t>
    </r>
  </si>
  <si>
    <t xml:space="preserve">     Dospjele kamate i naknade</t>
  </si>
  <si>
    <t>Zakonske pričuve</t>
  </si>
  <si>
    <t>Statutarne i ostale kapitalne pričuve</t>
  </si>
  <si>
    <t>Ukupna likvidna sredstva</t>
  </si>
  <si>
    <t>Datum/radni dan</t>
  </si>
  <si>
    <t>Naziv kreditne unije:</t>
  </si>
  <si>
    <t>MB:</t>
  </si>
  <si>
    <t>Datum izvještaja:</t>
  </si>
  <si>
    <r>
      <t xml:space="preserve">Obrazac ROC-KU </t>
    </r>
    <r>
      <rPr>
        <sz val="10"/>
        <rFont val="Arial"/>
        <family val="2"/>
        <charset val="238"/>
      </rPr>
      <t>−</t>
    </r>
    <r>
      <rPr>
        <sz val="10"/>
        <rFont val="Arial CE"/>
        <family val="2"/>
        <charset val="238"/>
      </rPr>
      <t xml:space="preserve"> Ročnost imovine i obveza </t>
    </r>
  </si>
  <si>
    <t xml:space="preserve">Gotov novac </t>
  </si>
  <si>
    <t>Pričuve kreditne unije formirane u skladu s čl. 37. Zakona o kreditnim unijama</t>
  </si>
  <si>
    <t xml:space="preserve">MB: </t>
  </si>
  <si>
    <r>
      <t xml:space="preserve">Obrazac MI-KU </t>
    </r>
    <r>
      <rPr>
        <sz val="10"/>
        <rFont val="Arial"/>
        <family val="2"/>
        <charset val="238"/>
      </rPr>
      <t>−</t>
    </r>
    <r>
      <rPr>
        <sz val="10"/>
        <rFont val="Arial CE"/>
        <family val="2"/>
        <charset val="238"/>
      </rPr>
      <t xml:space="preserve"> Izvještaj o ulaganjima u materijalnu imovinu</t>
    </r>
  </si>
  <si>
    <t>upotrebi</t>
  </si>
  <si>
    <t xml:space="preserve">Imovina preuzeta u zamjenu za tražbine </t>
  </si>
  <si>
    <t>Datum stjecanja</t>
  </si>
  <si>
    <t>Zemljišta</t>
  </si>
  <si>
    <t>Zgrade</t>
  </si>
  <si>
    <t xml:space="preserve">3 </t>
  </si>
  <si>
    <t>4</t>
  </si>
  <si>
    <t>5</t>
  </si>
  <si>
    <t>6</t>
  </si>
  <si>
    <t>Oprema</t>
  </si>
  <si>
    <t>Uređenje poslovnog prostora</t>
  </si>
  <si>
    <t>Ostala materijalna imovina</t>
  </si>
  <si>
    <t>Imovina preuzeta prije više od dvije godine</t>
  </si>
  <si>
    <t>Imovina preuzeta prije manje od dvije godine</t>
  </si>
  <si>
    <t>Specifikacija imovine preuzete za nenaplaćena potraživanja</t>
  </si>
  <si>
    <t>POSTOTAK OD OSNOVNOGA KAPITALA</t>
  </si>
  <si>
    <t>Izloženost</t>
  </si>
  <si>
    <t>Postotak od osnovnoga kapitala</t>
  </si>
  <si>
    <t>Odbitne stavke</t>
  </si>
  <si>
    <t>3</t>
  </si>
  <si>
    <t>UKUPNA IZLOŽENOST</t>
  </si>
  <si>
    <t>Grupa povezanih osoba "B"</t>
  </si>
  <si>
    <t>Grupa povezanih osoba "D"</t>
  </si>
  <si>
    <r>
      <t xml:space="preserve">Obrazac RS-KU </t>
    </r>
    <r>
      <rPr>
        <sz val="10"/>
        <rFont val="Arial"/>
        <family val="2"/>
        <charset val="238"/>
      </rPr>
      <t>−</t>
    </r>
    <r>
      <rPr>
        <sz val="10"/>
        <rFont val="Arial CE"/>
        <family val="2"/>
        <charset val="238"/>
      </rPr>
      <t xml:space="preserve"> Izvještaj o raspoređivanju plasmana i izvanbilančnih rizičnih stavki </t>
    </r>
  </si>
  <si>
    <r>
      <t xml:space="preserve">Obrazac IZL-KU </t>
    </r>
    <r>
      <rPr>
        <sz val="10"/>
        <rFont val="Arial"/>
        <family val="2"/>
        <charset val="238"/>
      </rPr>
      <t>−</t>
    </r>
    <r>
      <rPr>
        <sz val="10"/>
        <rFont val="Arial CE"/>
        <family val="2"/>
        <charset val="238"/>
      </rPr>
      <t xml:space="preserve"> Izvještaj o izloženosti i povezanim osobama</t>
    </r>
  </si>
  <si>
    <t>Dospjeli depoziti</t>
  </si>
  <si>
    <t>Ispravak vrijednosti depozita</t>
  </si>
  <si>
    <t>Krediti</t>
  </si>
  <si>
    <t>Dospjeli krediti</t>
  </si>
  <si>
    <t>Ispravak vrijednosti kredita</t>
  </si>
  <si>
    <t xml:space="preserve">Potraživanja za obavljena plaćanja po jamstvima </t>
  </si>
  <si>
    <t>Dospjela potraživanja</t>
  </si>
  <si>
    <t>Ispravak vrijednosti</t>
  </si>
  <si>
    <t>Potraživanja na osnovi dospjelih kamatnih prihoda i naknada</t>
  </si>
  <si>
    <t>Potraživanja na osnovi dospjelih kamatnih prihoda</t>
  </si>
  <si>
    <t>Ukupno ispravak vrijednosti na osnovi kamatnih prihoda i naknada</t>
  </si>
  <si>
    <t>Ostala potraživanja</t>
  </si>
  <si>
    <t>Potraživanja za povratne novčane pomoći članovima kreditne unije</t>
  </si>
  <si>
    <t xml:space="preserve">Potraživanja za povratne novčane pomoći </t>
  </si>
  <si>
    <r>
      <t xml:space="preserve">Obrazac IKR-KU </t>
    </r>
    <r>
      <rPr>
        <sz val="10"/>
        <rFont val="Arial"/>
        <family val="2"/>
        <charset val="238"/>
      </rPr>
      <t>−</t>
    </r>
    <r>
      <rPr>
        <sz val="10"/>
        <rFont val="Arial CE"/>
        <family val="2"/>
        <charset val="238"/>
      </rPr>
      <t xml:space="preserve"> Izvještaj o izloženosti kreditnom riziku</t>
    </r>
  </si>
  <si>
    <t>Ostale rizične izvanbilančne stavke</t>
  </si>
  <si>
    <t>Dobit ili gubitak prethodne godine</t>
  </si>
  <si>
    <r>
      <t xml:space="preserve">Manje: </t>
    </r>
    <r>
      <rPr>
        <sz val="10"/>
        <rFont val="Arial CE"/>
        <charset val="238"/>
      </rPr>
      <t>Posebne pričuve ze identificirane gubitke na skupnoj osnovi</t>
    </r>
  </si>
  <si>
    <t>Izdana jamstva</t>
  </si>
  <si>
    <t>Mjenična jamstva</t>
  </si>
  <si>
    <t>Ugovoreni, a neiskorišteni neopozivi krediti</t>
  </si>
  <si>
    <t>Ostale izvanbilančne rizične stavke</t>
  </si>
  <si>
    <t>Ukupno izvanbilančne rizične stavke</t>
  </si>
  <si>
    <t>Rezerviranja za identificirane gubitke na pojedinačnoj osnovi</t>
  </si>
  <si>
    <t>Ugovoreni, a neiskorišteni krediti i obveze financiranja</t>
  </si>
  <si>
    <t xml:space="preserve">MB </t>
  </si>
  <si>
    <t>Potraživanja na osnovi dospjelih naknada</t>
  </si>
  <si>
    <t>Ukupna potraživanja na osnovi dospjelih kamatnih prihoda i naknada</t>
  </si>
  <si>
    <t>Ukupno 2+3</t>
  </si>
  <si>
    <t>Ukupno 6+7+8</t>
  </si>
  <si>
    <t>MB</t>
  </si>
  <si>
    <t>Ulaganja u operativni lizing nekretnina i opreme</t>
  </si>
  <si>
    <t>Ulaganja radi poboljšanja nekretnina i opreme u operativnom lizingu</t>
  </si>
  <si>
    <t xml:space="preserve">     Posebne pričuve za izvanbilančne stavke</t>
  </si>
  <si>
    <t xml:space="preserve">     Pričuve za započete sudske sporove</t>
  </si>
  <si>
    <t>Ispravak vrijednosti i rezerviranja za potencijalne obveze</t>
  </si>
  <si>
    <t>I.</t>
  </si>
  <si>
    <t>II.</t>
  </si>
  <si>
    <t>ŠESTEROSTRUKI IZNOS OSNOVNOGA KAPITALA</t>
  </si>
  <si>
    <t>ODBITNE STAVKE OD BRUTO OSNOVNOGA KAPITALA</t>
  </si>
  <si>
    <r>
      <t>Obrazac PL-MS-KU −</t>
    </r>
    <r>
      <rPr>
        <sz val="10"/>
        <rFont val="Arial"/>
        <family val="2"/>
        <charset val="238"/>
      </rPr>
      <t xml:space="preserve"> Mjesečni izvještaj o dnevnim pokazateljima likvidnosti</t>
    </r>
  </si>
  <si>
    <t>Izravno ili neizravno odobreni krediti u svrhu uplate članskih udjela</t>
  </si>
  <si>
    <t>Izravno ili neizravno odobreni krediti suprotno odredbama članka 13. stavka 1. Zakona o kreditnim unijama</t>
  </si>
  <si>
    <t>Ukupno odbitne stavke od bruto osnovnog kapitala (red.br. 7 do red.br. 11)</t>
  </si>
  <si>
    <t>Članski udjeli uplaćeni iz kredita ili zajmova odobrenih od strane trećih osoba, ako je kreditna unija izdala jamstvo za povrat tih kredita ili zajmova</t>
  </si>
  <si>
    <t>STOPA SOLVENTNOSTI ((red. br. 13. / red. br. 14.)x100)</t>
  </si>
  <si>
    <t>OSNOVNI KAPITAL (red. br. 6. minus red. br. 12.)</t>
  </si>
  <si>
    <t>R br.</t>
  </si>
  <si>
    <t>Opis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</si>
  <si>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</si>
  <si>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</si>
  <si>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</si>
  <si>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</si>
  <si>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</si>
  <si>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</si>
  <si>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</si>
  <si>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</si>
  <si>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</si>
  <si>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</si>
  <si>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</si>
  <si>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</si>
  <si>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</si>
  <si>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</si>
  <si>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</si>
  <si>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</si>
  <si>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</si>
  <si>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</si>
  <si>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</si>
  <si>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</si>
  <si>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</si>
  <si>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</si>
  <si>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</si>
  <si>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</si>
  <si>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</si>
  <si>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</si>
  <si>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</si>
  <si>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</si>
  <si>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</si>
  <si>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</si>
  <si>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Rezultat</t>
  </si>
  <si>
    <t>Sve kontrole:</t>
  </si>
  <si>
    <t xml:space="preserve">Obrazac SS-KU − Stopa solventnosti </t>
  </si>
  <si>
    <t xml:space="preserve">Naziv kreditne unije: </t>
  </si>
  <si>
    <t>Republika Hrvatska</t>
  </si>
  <si>
    <t>Pojedinačni dužnici</t>
  </si>
  <si>
    <t>(komitent A)</t>
  </si>
  <si>
    <t>(komitent B)</t>
  </si>
  <si>
    <t>n</t>
  </si>
  <si>
    <t>Ostali dužnici</t>
  </si>
  <si>
    <t>n+1</t>
  </si>
  <si>
    <t>Portfelj malih kredita</t>
  </si>
  <si>
    <t>Polja u obrascu RS-KU ne smiju biti prazna.</t>
  </si>
  <si>
    <t>Polja u obrascu MI-KU ne smiju biti prazna.</t>
  </si>
  <si>
    <t>Polja u obrascu SS-KU ne smiju biti prazna.</t>
  </si>
  <si>
    <t>Pozicija Ukupna aktiva (F28) u obrascu SS-KU mora biti jednaka poziciji Ukupno imovina (P24) u obrascu ROC-KU.</t>
  </si>
  <si>
    <t>U obrascu ROC-KU ukupna imovina mora odgovarati ukupnim obvezama i kapitalu.</t>
  </si>
  <si>
    <t>Polja u obrascu u ROC-KU ne smiju biti prazna.</t>
  </si>
  <si>
    <t>Materijalna imovina mora biti jednaka u obrascima MI-KU i ROC-KU.</t>
  </si>
  <si>
    <t>Ukupne izvanbilančne rizične stavke u obrascu RS-KU moraju biti jednake onima u obrascu ROC-KU.</t>
  </si>
  <si>
    <t>Preuzeta imovina mora biti jednaka u obrascima MI-KU i ROC-KU.</t>
  </si>
  <si>
    <t>Posebne pričuve za identificirane gubitke na skupnoj osnovi moraju biti jednake u obrascima RS-KU i ROC-KU.</t>
  </si>
  <si>
    <t>Krediti moraju biti jednaki u obrascima RS-KU i ROC-KU.</t>
  </si>
  <si>
    <t>Dospjeli krediti i depoziti u obrascima IKR-KU i RS-KU moraju biti jednaki.</t>
  </si>
  <si>
    <t>Nedospjeli krediti i depoziti u obrascima IKR-KU i RS-KU moraju biti jednaki.</t>
  </si>
  <si>
    <t>Potraživanja s osnove prihoda u obrascu IKR-KU moraju biti jednaka potraživanjima na osnovi dospjelih kamatnih prihoda i naknada u obrascu RS-KU.</t>
  </si>
  <si>
    <t>Ostala potraživanja u obrascu IKR-KU moraju biti jednaka ostalim potraživanjima u obrascu RS-KU.</t>
  </si>
  <si>
    <t>Potencijalne obveze u obrascu IKR-KU moraju biti jednake ukupnim izvanbilančnim rizičnim stavkama u obrascu RS-KU.</t>
  </si>
  <si>
    <t>Plasmani i potencijalne obveze rizične skupine A moraju biti jednaki u obrascima IKR-KU i RS-KU.</t>
  </si>
  <si>
    <t>Plasmani i potencijalne obveze rizične skupine B moraju biti jednaki u obrascima IKR-KU i RS-KU.</t>
  </si>
  <si>
    <t>Plasmani i potencijalne obveze rizične skupine C moraju biti jednaki u obrascima IKR-KU i RS-KU.</t>
  </si>
  <si>
    <t>Plasmani i potencijalne obveze rizične skupine D moraju biti jednaki u obrascima IKR-KU i RS-KU.</t>
  </si>
  <si>
    <t>Plasmani i potencijalne obveze rizične skupine E moraju biti jednaki u obrascima IKR-KU i RS-KU.</t>
  </si>
  <si>
    <t>Rezerviranja za identificirane gubitke na pojedinačnoj osnovi iz obrasca RS-KU moraju biti jednaka posebnim pričuvama za izvanbilančne stavke iz obrasca ROC-KU.</t>
  </si>
  <si>
    <t>Ostale pričuve iz obrasca SS-KU moraju biti jednake statutarnim i ostalim kapitalnim pričuvama iz obrasca ROC-KU.</t>
  </si>
  <si>
    <t>Ukupni iznos ispravaka vrijednosti plasmana i rezerviranja za potencijalne obveze mora biti jednak u obrascima IKR-KU i RS-KU.</t>
  </si>
  <si>
    <t>Pričuve kreditne unije formirane u skladu s člankom 37. Zakona o kreditnim unijama iz obrasca SS-KU moraju biti jednake zakonskim pričuvama iz obrasca ROC-KU.</t>
  </si>
  <si>
    <t>Zadržana dobit (gubitak) mora biti jednaka u obrascima SS-KU i ROC-KU.</t>
  </si>
  <si>
    <t>Ako je iznos na poziciji Dobit (gubitak) tekuće godine u obrascu ROC-KU negativan, tada na poziciji Dobit tekuće godine u obrascu SS-KU mora biti iskazana nula.</t>
  </si>
  <si>
    <t>Gubitak tekuće godine mora biti jednak u obrascima SS-KU i ROC-KU.</t>
  </si>
  <si>
    <t>Ako je iznos na poziciji Dobit (gubitak) tekuće godine u obrascu ROC-KU pozitivan, tada na poziciji Gubitak tekuće godine u obrascu SS-KU (redak 8) mora biti iskazana nula.</t>
  </si>
  <si>
    <t>Plaćene potencijalne obveze u obrascu IKR-KU moraju biti jednake potraživanjima za obavljena plaćanja po jamstvima u obrascu RS-KU.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</si>
</sst>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000000"/>
    <numFmt numFmtId="165" formatCode="#,##0.0000000000000000"/>
  </numFmts>
  <fonts count="38" x14ac:knownFonts="1"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2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sz val="9"/>
      <name val="Arial"/>
      <family val="2"/>
      <charset val="238"/>
    </font>
    <font>
      <b/>
      <sz val="10"/>
      <name val="Arial CE"/>
      <family val="2"/>
      <charset val="238"/>
    </font>
    <font>
      <i/>
      <sz val="10"/>
      <name val="Arial CE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i/>
      <sz val="10"/>
      <name val="Arial CE"/>
      <family val="2"/>
      <charset val="238"/>
    </font>
    <font>
      <sz val="10"/>
      <name val="Arial"/>
      <family val="2"/>
      <charset val="238"/>
    </font>
    <font>
      <sz val="8"/>
      <name val="Arial CE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b/>
      <sz val="18"/>
      <name val="Arial CE"/>
      <charset val="238"/>
    </font>
    <font>
      <b/>
      <sz val="18"/>
      <name val="Arial"/>
      <family val="2"/>
      <charset val="238"/>
    </font>
    <font>
      <b/>
      <sz val="8"/>
      <name val="Arial CE"/>
      <family val="2"/>
      <charset val="238"/>
    </font>
    <font>
      <sz val="10"/>
      <color indexed="10"/>
      <name val="Arial"/>
      <family val="2"/>
      <charset val="238"/>
    </font>
    <font>
      <sz val="10"/>
      <name val="Life L2"/>
      <family val="1"/>
      <charset val="238"/>
    </font>
    <font>
      <sz val="10"/>
      <name val="Arial CE"/>
      <charset val="238"/>
    </font>
    <font>
      <sz val="9"/>
      <color theme="1"/>
      <name val="Arial"/>
      <family val="2"/>
      <charset val="238"/>
    </font>
    <font>
      <sz val="9"/>
      <name val="Arial CE"/>
      <charset val="238"/>
    </font>
    <font>
      <sz val="10"/>
      <color rgb="FFFF0000"/>
      <name val="Arial CE"/>
      <family val="2"/>
      <charset val="238"/>
    </font>
    <font>
      <sz val="9"/>
      <color rgb="FFFF0000"/>
      <name val="Arial CE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name val="Arial CE"/>
      <charset val="238"/>
    </font>
    <font>
      <sz val="12"/>
      <name val="Arial CE"/>
      <charset val="238"/>
    </font>
    <font>
      <sz val="10"/>
      <name val="Times New Roman CE"/>
      <charset val="238"/>
    </font>
    <font>
      <b/>
      <sz val="1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  <border>
      <left style="thick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0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64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36" fillId="0" borderId="0"/>
  </cellStyleXfs>
  <cellXfs count="671">
    <xf numFmtId="0" fontId="0" fillId="0" borderId="0" xfId="0"/>
    <xf numFmtId="0" fontId="5" fillId="0" borderId="2" xfId="0" applyFont="1" applyBorder="1"/>
    <xf numFmtId="0" fontId="0" fillId="0" borderId="0" xfId="0" applyBorder="1"/>
    <xf numFmtId="0" fontId="5" fillId="0" borderId="0" xfId="0" applyFont="1" applyBorder="1"/>
    <xf numFmtId="0" fontId="5" fillId="0" borderId="0" xfId="4" applyFont="1"/>
    <xf numFmtId="0" fontId="5" fillId="0" borderId="0" xfId="4" applyFont="1" applyBorder="1"/>
    <xf numFmtId="0" fontId="5" fillId="0" borderId="0" xfId="4" applyFont="1" applyAlignment="1">
      <alignment horizontal="left"/>
    </xf>
    <xf numFmtId="0" fontId="4" fillId="0" borderId="0" xfId="4" applyFont="1"/>
    <xf numFmtId="0" fontId="5" fillId="0" borderId="0" xfId="4" applyFont="1" applyBorder="1" applyAlignment="1">
      <alignment horizontal="right"/>
    </xf>
    <xf numFmtId="0" fontId="5" fillId="0" borderId="0" xfId="4" applyFont="1" applyBorder="1" applyAlignment="1">
      <alignment horizontal="center"/>
    </xf>
    <xf numFmtId="0" fontId="2" fillId="0" borderId="0" xfId="4" applyFont="1" applyBorder="1" applyAlignment="1">
      <alignment horizontal="center"/>
    </xf>
    <xf numFmtId="0" fontId="2" fillId="0" borderId="0" xfId="4" applyBorder="1" applyAlignment="1">
      <alignment horizontal="center"/>
    </xf>
    <xf numFmtId="0" fontId="5" fillId="5" borderId="0" xfId="5" applyFont="1" applyFill="1"/>
    <xf numFmtId="0" fontId="18" fillId="5" borderId="0" xfId="5" applyFont="1" applyFill="1"/>
    <xf numFmtId="0" fontId="18" fillId="5" borderId="0" xfId="5" applyFont="1" applyFill="1" applyAlignment="1">
      <alignment horizontal="center"/>
    </xf>
    <xf numFmtId="0" fontId="24" fillId="5" borderId="0" xfId="5" applyFont="1" applyFill="1"/>
    <xf numFmtId="0" fontId="5" fillId="5" borderId="0" xfId="5" applyFont="1" applyFill="1" applyBorder="1"/>
    <xf numFmtId="0" fontId="18" fillId="5" borderId="0" xfId="5" applyFont="1" applyFill="1" applyBorder="1"/>
    <xf numFmtId="4" fontId="14" fillId="5" borderId="24" xfId="5" applyNumberFormat="1" applyFont="1" applyFill="1" applyBorder="1"/>
    <xf numFmtId="0" fontId="3" fillId="5" borderId="0" xfId="5" applyFont="1" applyFill="1" applyBorder="1"/>
    <xf numFmtId="0" fontId="24" fillId="5" borderId="0" xfId="5" applyFont="1" applyFill="1" applyBorder="1"/>
    <xf numFmtId="0" fontId="7" fillId="5" borderId="24" xfId="5" applyFont="1" applyFill="1" applyBorder="1"/>
    <xf numFmtId="4" fontId="14" fillId="5" borderId="0" xfId="5" applyNumberFormat="1" applyFont="1" applyFill="1" applyBorder="1"/>
    <xf numFmtId="4" fontId="9" fillId="5" borderId="0" xfId="5" applyNumberFormat="1" applyFont="1" applyFill="1" applyBorder="1"/>
    <xf numFmtId="0" fontId="1" fillId="5" borderId="0" xfId="5" applyFont="1" applyFill="1" applyBorder="1"/>
    <xf numFmtId="0" fontId="8" fillId="5" borderId="0" xfId="5" applyFont="1" applyFill="1" applyBorder="1"/>
    <xf numFmtId="4" fontId="2" fillId="5" borderId="0" xfId="5" applyNumberFormat="1" applyFont="1" applyFill="1" applyBorder="1"/>
    <xf numFmtId="4" fontId="17" fillId="5" borderId="0" xfId="5" applyNumberFormat="1" applyFont="1" applyFill="1" applyBorder="1"/>
    <xf numFmtId="0" fontId="5" fillId="5" borderId="0" xfId="0" applyFont="1" applyFill="1" applyBorder="1" applyAlignment="1">
      <alignment horizontal="left"/>
    </xf>
    <xf numFmtId="0" fontId="5" fillId="5" borderId="0" xfId="4" applyFont="1" applyFill="1"/>
    <xf numFmtId="0" fontId="5" fillId="5" borderId="0" xfId="4" applyFont="1" applyFill="1" applyBorder="1"/>
    <xf numFmtId="0" fontId="5" fillId="5" borderId="0" xfId="4" applyFont="1" applyFill="1" applyBorder="1" applyAlignment="1">
      <alignment horizontal="left"/>
    </xf>
    <xf numFmtId="0" fontId="3" fillId="5" borderId="0" xfId="4" applyFont="1" applyFill="1" applyBorder="1" applyAlignment="1">
      <alignment horizontal="center"/>
    </xf>
    <xf numFmtId="0" fontId="5" fillId="5" borderId="0" xfId="4" applyFont="1" applyFill="1" applyBorder="1" applyAlignment="1">
      <alignment horizontal="center"/>
    </xf>
    <xf numFmtId="0" fontId="7" fillId="5" borderId="0" xfId="4" applyFont="1" applyFill="1" applyBorder="1" applyAlignment="1">
      <alignment horizontal="center"/>
    </xf>
    <xf numFmtId="0" fontId="9" fillId="5" borderId="0" xfId="4" applyFont="1" applyFill="1" applyBorder="1"/>
    <xf numFmtId="0" fontId="5" fillId="5" borderId="0" xfId="4" applyFont="1" applyFill="1" applyBorder="1" applyAlignment="1">
      <alignment horizontal="right"/>
    </xf>
    <xf numFmtId="0" fontId="5" fillId="5" borderId="0" xfId="4" applyFont="1" applyFill="1" applyBorder="1" applyAlignment="1">
      <alignment horizontal="centerContinuous"/>
    </xf>
    <xf numFmtId="0" fontId="2" fillId="5" borderId="0" xfId="4" applyFill="1" applyBorder="1"/>
    <xf numFmtId="0" fontId="8" fillId="5" borderId="0" xfId="4" applyFont="1" applyFill="1"/>
    <xf numFmtId="0" fontId="4" fillId="5" borderId="0" xfId="4" applyFont="1" applyFill="1" applyBorder="1"/>
    <xf numFmtId="0" fontId="7" fillId="5" borderId="0" xfId="4" applyFont="1" applyFill="1" applyBorder="1" applyAlignment="1">
      <alignment horizontal="left"/>
    </xf>
    <xf numFmtId="0" fontId="5" fillId="5" borderId="0" xfId="4" applyFont="1" applyFill="1" applyAlignment="1">
      <alignment horizontal="left"/>
    </xf>
    <xf numFmtId="0" fontId="4" fillId="5" borderId="0" xfId="4" applyFont="1" applyFill="1"/>
    <xf numFmtId="0" fontId="0" fillId="5" borderId="0" xfId="0" applyFill="1"/>
    <xf numFmtId="0" fontId="2" fillId="5" borderId="0" xfId="5" applyFill="1"/>
    <xf numFmtId="0" fontId="5" fillId="5" borderId="0" xfId="1" applyFont="1" applyFill="1" applyProtection="1">
      <protection locked="0"/>
    </xf>
    <xf numFmtId="0" fontId="5" fillId="0" borderId="11" xfId="1" applyFont="1" applyBorder="1" applyProtection="1">
      <protection locked="0"/>
    </xf>
    <xf numFmtId="0" fontId="5" fillId="2" borderId="11" xfId="1" applyFont="1" applyFill="1" applyBorder="1" applyAlignment="1" applyProtection="1">
      <alignment horizontal="center"/>
      <protection locked="0"/>
    </xf>
    <xf numFmtId="49" fontId="5" fillId="0" borderId="12" xfId="1" applyNumberFormat="1" applyFont="1" applyBorder="1" applyAlignment="1" applyProtection="1">
      <alignment horizontal="center"/>
      <protection locked="0"/>
    </xf>
    <xf numFmtId="0" fontId="5" fillId="2" borderId="11" xfId="1" applyFont="1" applyFill="1" applyBorder="1" applyProtection="1">
      <protection locked="0"/>
    </xf>
    <xf numFmtId="0" fontId="2" fillId="2" borderId="13" xfId="1" applyFill="1" applyBorder="1" applyProtection="1">
      <protection locked="0"/>
    </xf>
    <xf numFmtId="0" fontId="11" fillId="0" borderId="11" xfId="1" applyFont="1" applyBorder="1" applyAlignment="1" applyProtection="1">
      <alignment horizontal="left"/>
      <protection locked="0"/>
    </xf>
    <xf numFmtId="0" fontId="4" fillId="0" borderId="20" xfId="1" applyFont="1" applyBorder="1" applyProtection="1">
      <protection locked="0"/>
    </xf>
    <xf numFmtId="0" fontId="5" fillId="2" borderId="20" xfId="1" applyFont="1" applyFill="1" applyBorder="1" applyProtection="1">
      <protection locked="0"/>
    </xf>
    <xf numFmtId="0" fontId="5" fillId="2" borderId="20" xfId="1" applyFont="1" applyFill="1" applyBorder="1" applyAlignment="1" applyProtection="1">
      <alignment horizontal="center"/>
      <protection locked="0"/>
    </xf>
    <xf numFmtId="49" fontId="5" fillId="0" borderId="12" xfId="1" applyNumberFormat="1" applyFont="1" applyBorder="1" applyAlignment="1" applyProtection="1">
      <alignment horizontal="left"/>
    </xf>
    <xf numFmtId="0" fontId="5" fillId="0" borderId="11" xfId="1" applyFont="1" applyBorder="1" applyProtection="1"/>
    <xf numFmtId="0" fontId="5" fillId="0" borderId="11" xfId="1" applyFont="1" applyBorder="1" applyAlignment="1" applyProtection="1">
      <alignment horizontal="center"/>
    </xf>
    <xf numFmtId="0" fontId="5" fillId="2" borderId="13" xfId="1" applyFont="1" applyFill="1" applyBorder="1" applyAlignment="1" applyProtection="1">
      <alignment horizontal="right"/>
    </xf>
    <xf numFmtId="0" fontId="4" fillId="0" borderId="11" xfId="1" applyFont="1" applyBorder="1" applyProtection="1"/>
    <xf numFmtId="0" fontId="5" fillId="0" borderId="29" xfId="1" applyFont="1" applyBorder="1" applyProtection="1"/>
    <xf numFmtId="0" fontId="5" fillId="2" borderId="39" xfId="1" applyFont="1" applyFill="1" applyBorder="1" applyAlignment="1" applyProtection="1">
      <alignment horizontal="right"/>
    </xf>
    <xf numFmtId="0" fontId="4" fillId="0" borderId="29" xfId="1" applyFont="1" applyBorder="1" applyProtection="1"/>
    <xf numFmtId="0" fontId="11" fillId="0" borderId="29" xfId="1" applyFont="1" applyBorder="1" applyProtection="1"/>
    <xf numFmtId="0" fontId="5" fillId="5" borderId="0" xfId="1" applyFont="1" applyFill="1" applyBorder="1" applyProtection="1"/>
    <xf numFmtId="0" fontId="5" fillId="5" borderId="0" xfId="1" applyFont="1" applyFill="1" applyProtection="1"/>
    <xf numFmtId="0" fontId="18" fillId="5" borderId="0" xfId="1" applyFont="1" applyFill="1" applyBorder="1" applyProtection="1"/>
    <xf numFmtId="0" fontId="18" fillId="5" borderId="0" xfId="1" applyFont="1" applyFill="1" applyProtection="1"/>
    <xf numFmtId="0" fontId="5" fillId="0" borderId="13" xfId="1" applyFont="1" applyBorder="1" applyAlignment="1" applyProtection="1">
      <alignment horizontal="right"/>
    </xf>
    <xf numFmtId="0" fontId="5" fillId="0" borderId="11" xfId="1" applyFont="1" applyBorder="1" applyAlignment="1" applyProtection="1">
      <alignment horizontal="centerContinuous"/>
    </xf>
    <xf numFmtId="0" fontId="5" fillId="0" borderId="13" xfId="1" applyFont="1" applyBorder="1" applyAlignment="1" applyProtection="1">
      <alignment horizontal="centerContinuous"/>
    </xf>
    <xf numFmtId="49" fontId="7" fillId="0" borderId="12" xfId="1" applyNumberFormat="1" applyFont="1" applyBorder="1" applyAlignment="1" applyProtection="1">
      <alignment horizontal="left"/>
    </xf>
    <xf numFmtId="0" fontId="5" fillId="0" borderId="11" xfId="1" applyFont="1" applyFill="1" applyBorder="1" applyProtection="1"/>
    <xf numFmtId="0" fontId="5" fillId="0" borderId="11" xfId="1" applyFont="1" applyFill="1" applyBorder="1" applyAlignment="1" applyProtection="1">
      <alignment horizontal="center"/>
    </xf>
    <xf numFmtId="0" fontId="5" fillId="5" borderId="4" xfId="1" applyFont="1" applyFill="1" applyBorder="1" applyAlignment="1" applyProtection="1">
      <alignment horizontal="left"/>
    </xf>
    <xf numFmtId="0" fontId="5" fillId="5" borderId="0" xfId="1" applyFont="1" applyFill="1" applyBorder="1" applyAlignment="1" applyProtection="1">
      <alignment horizontal="left"/>
    </xf>
    <xf numFmtId="0" fontId="4" fillId="5" borderId="0" xfId="1" applyFont="1" applyFill="1" applyBorder="1" applyProtection="1"/>
    <xf numFmtId="0" fontId="5" fillId="5" borderId="0" xfId="1" applyFont="1" applyFill="1" applyBorder="1" applyAlignment="1" applyProtection="1">
      <alignment horizontal="center"/>
    </xf>
    <xf numFmtId="0" fontId="8" fillId="5" borderId="0" xfId="1" applyFont="1" applyFill="1" applyProtection="1"/>
    <xf numFmtId="0" fontId="7" fillId="5" borderId="0" xfId="1" applyFont="1" applyFill="1" applyBorder="1" applyAlignment="1" applyProtection="1">
      <alignment horizontal="left"/>
    </xf>
    <xf numFmtId="0" fontId="5" fillId="5" borderId="0" xfId="1" applyFont="1" applyFill="1" applyAlignment="1" applyProtection="1">
      <alignment horizontal="left"/>
    </xf>
    <xf numFmtId="0" fontId="4" fillId="5" borderId="0" xfId="1" applyFont="1" applyFill="1" applyProtection="1"/>
    <xf numFmtId="0" fontId="5" fillId="5" borderId="0" xfId="1" applyFont="1" applyFill="1" applyAlignment="1" applyProtection="1">
      <alignment horizontal="center"/>
    </xf>
    <xf numFmtId="0" fontId="5" fillId="0" borderId="12" xfId="4" applyFont="1" applyBorder="1" applyAlignment="1" applyProtection="1">
      <alignment horizontal="right"/>
      <protection locked="0"/>
    </xf>
    <xf numFmtId="0" fontId="5" fillId="0" borderId="11" xfId="4" applyFont="1" applyBorder="1" applyProtection="1">
      <protection locked="0"/>
    </xf>
    <xf numFmtId="49" fontId="5" fillId="0" borderId="12" xfId="4" applyNumberFormat="1" applyFont="1" applyBorder="1" applyAlignment="1" applyProtection="1">
      <alignment horizontal="right"/>
      <protection locked="0"/>
    </xf>
    <xf numFmtId="0" fontId="4" fillId="0" borderId="11" xfId="4" applyFont="1" applyBorder="1" applyProtection="1">
      <protection locked="0"/>
    </xf>
    <xf numFmtId="49" fontId="5" fillId="0" borderId="12" xfId="4" applyNumberFormat="1" applyFont="1" applyBorder="1" applyAlignment="1" applyProtection="1">
      <alignment horizontal="center"/>
      <protection locked="0"/>
    </xf>
    <xf numFmtId="0" fontId="11" fillId="0" borderId="11" xfId="4" applyFont="1" applyBorder="1" applyAlignment="1" applyProtection="1">
      <alignment horizontal="center"/>
      <protection locked="0"/>
    </xf>
    <xf numFmtId="0" fontId="5" fillId="0" borderId="21" xfId="4" applyFont="1" applyBorder="1" applyAlignment="1" applyProtection="1">
      <alignment horizontal="right"/>
      <protection locked="0"/>
    </xf>
    <xf numFmtId="0" fontId="4" fillId="0" borderId="20" xfId="4" applyFont="1" applyBorder="1" applyProtection="1">
      <protection locked="0"/>
    </xf>
    <xf numFmtId="0" fontId="5" fillId="0" borderId="16" xfId="4" applyFont="1" applyBorder="1" applyAlignment="1" applyProtection="1">
      <alignment horizontal="right"/>
      <protection locked="0"/>
    </xf>
    <xf numFmtId="0" fontId="4" fillId="0" borderId="14" xfId="4" applyFont="1" applyBorder="1" applyProtection="1">
      <protection locked="0"/>
    </xf>
    <xf numFmtId="0" fontId="3" fillId="5" borderId="1" xfId="7" applyFont="1" applyFill="1" applyBorder="1" applyProtection="1"/>
    <xf numFmtId="0" fontId="4" fillId="5" borderId="2" xfId="7" applyFont="1" applyFill="1" applyBorder="1" applyProtection="1"/>
    <xf numFmtId="0" fontId="2" fillId="5" borderId="0" xfId="7" applyFill="1" applyProtection="1"/>
    <xf numFmtId="0" fontId="4" fillId="5" borderId="0" xfId="7" applyFont="1" applyFill="1" applyBorder="1" applyProtection="1"/>
    <xf numFmtId="0" fontId="2" fillId="5" borderId="0" xfId="7" applyFill="1" applyBorder="1" applyProtection="1"/>
    <xf numFmtId="0" fontId="5" fillId="5" borderId="0" xfId="7" applyFont="1" applyFill="1" applyBorder="1" applyProtection="1"/>
    <xf numFmtId="0" fontId="2" fillId="5" borderId="0" xfId="3" applyFill="1" applyBorder="1" applyProtection="1"/>
    <xf numFmtId="0" fontId="2" fillId="5" borderId="0" xfId="3" applyFont="1" applyFill="1" applyBorder="1" applyProtection="1"/>
    <xf numFmtId="0" fontId="9" fillId="0" borderId="19" xfId="3" applyFont="1" applyBorder="1" applyProtection="1"/>
    <xf numFmtId="0" fontId="14" fillId="0" borderId="9" xfId="3" applyFont="1" applyBorder="1" applyProtection="1"/>
    <xf numFmtId="0" fontId="2" fillId="0" borderId="9" xfId="3" applyFont="1" applyBorder="1" applyProtection="1"/>
    <xf numFmtId="0" fontId="2" fillId="0" borderId="12" xfId="3" applyFont="1" applyBorder="1" applyAlignment="1" applyProtection="1">
      <alignment horizontal="center"/>
    </xf>
    <xf numFmtId="0" fontId="2" fillId="0" borderId="11" xfId="3" applyFont="1" applyBorder="1" applyAlignment="1" applyProtection="1">
      <alignment horizontal="center"/>
    </xf>
    <xf numFmtId="0" fontId="14" fillId="0" borderId="12" xfId="3" applyFont="1" applyBorder="1" applyProtection="1"/>
    <xf numFmtId="0" fontId="10" fillId="0" borderId="11" xfId="3" applyFont="1" applyBorder="1" applyProtection="1"/>
    <xf numFmtId="0" fontId="1" fillId="0" borderId="11" xfId="3" applyFont="1" applyBorder="1" applyAlignment="1" applyProtection="1"/>
    <xf numFmtId="0" fontId="5" fillId="0" borderId="11" xfId="3" applyFont="1" applyBorder="1" applyProtection="1"/>
    <xf numFmtId="0" fontId="5" fillId="0" borderId="11" xfId="3" applyFont="1" applyBorder="1" applyAlignment="1" applyProtection="1"/>
    <xf numFmtId="0" fontId="2" fillId="0" borderId="12" xfId="3" applyFont="1" applyBorder="1" applyProtection="1"/>
    <xf numFmtId="0" fontId="2" fillId="0" borderId="11" xfId="3" applyFont="1" applyBorder="1" applyProtection="1"/>
    <xf numFmtId="0" fontId="14" fillId="0" borderId="11" xfId="3" applyFont="1" applyBorder="1" applyProtection="1"/>
    <xf numFmtId="0" fontId="9" fillId="0" borderId="12" xfId="3" applyFont="1" applyBorder="1" applyProtection="1"/>
    <xf numFmtId="0" fontId="7" fillId="0" borderId="11" xfId="3" applyFont="1" applyBorder="1" applyProtection="1"/>
    <xf numFmtId="0" fontId="17" fillId="0" borderId="11" xfId="3" applyFont="1" applyBorder="1" applyProtection="1"/>
    <xf numFmtId="0" fontId="17" fillId="0" borderId="0" xfId="3" applyFont="1" applyBorder="1" applyProtection="1"/>
    <xf numFmtId="0" fontId="2" fillId="0" borderId="21" xfId="3" applyFont="1" applyBorder="1" applyProtection="1"/>
    <xf numFmtId="0" fontId="9" fillId="0" borderId="11" xfId="3" applyFont="1" applyBorder="1" applyProtection="1"/>
    <xf numFmtId="0" fontId="2" fillId="0" borderId="20" xfId="3" applyFont="1" applyBorder="1" applyProtection="1"/>
    <xf numFmtId="0" fontId="17" fillId="0" borderId="20" xfId="3" applyFont="1" applyFill="1" applyBorder="1" applyProtection="1"/>
    <xf numFmtId="0" fontId="17" fillId="5" borderId="0" xfId="3" applyFont="1" applyFill="1" applyBorder="1" applyProtection="1"/>
    <xf numFmtId="0" fontId="2" fillId="0" borderId="17" xfId="3" applyFont="1" applyBorder="1" applyProtection="1"/>
    <xf numFmtId="0" fontId="2" fillId="0" borderId="36" xfId="3" applyFont="1" applyBorder="1" applyProtection="1"/>
    <xf numFmtId="0" fontId="16" fillId="5" borderId="0" xfId="3" applyFont="1" applyFill="1" applyBorder="1" applyProtection="1"/>
    <xf numFmtId="0" fontId="5" fillId="5" borderId="0" xfId="3" applyFont="1" applyFill="1" applyBorder="1" applyProtection="1"/>
    <xf numFmtId="0" fontId="4" fillId="5" borderId="0" xfId="3" applyFont="1" applyFill="1" applyBorder="1" applyProtection="1"/>
    <xf numFmtId="0" fontId="7" fillId="5" borderId="0" xfId="3" applyFont="1" applyFill="1" applyBorder="1" applyProtection="1"/>
    <xf numFmtId="0" fontId="14" fillId="5" borderId="0" xfId="3" applyFont="1" applyFill="1" applyBorder="1" applyProtection="1"/>
    <xf numFmtId="0" fontId="13" fillId="5" borderId="0" xfId="3" applyFont="1" applyFill="1" applyBorder="1" applyProtection="1"/>
    <xf numFmtId="0" fontId="12" fillId="5" borderId="0" xfId="3" applyFont="1" applyFill="1" applyBorder="1" applyProtection="1"/>
    <xf numFmtId="0" fontId="3" fillId="5" borderId="0" xfId="7" applyFont="1" applyFill="1" applyBorder="1" applyProtection="1"/>
    <xf numFmtId="0" fontId="1" fillId="5" borderId="0" xfId="3" applyFont="1" applyFill="1" applyBorder="1" applyProtection="1"/>
    <xf numFmtId="0" fontId="9" fillId="5" borderId="0" xfId="3" applyFont="1" applyFill="1" applyBorder="1" applyProtection="1"/>
    <xf numFmtId="0" fontId="15" fillId="5" borderId="0" xfId="3" applyFont="1" applyFill="1" applyBorder="1" applyProtection="1"/>
    <xf numFmtId="0" fontId="2" fillId="5" borderId="0" xfId="3" applyFill="1" applyProtection="1"/>
    <xf numFmtId="0" fontId="12" fillId="5" borderId="0" xfId="3" applyFont="1" applyFill="1" applyProtection="1"/>
    <xf numFmtId="0" fontId="2" fillId="5" borderId="0" xfId="3" applyFont="1" applyFill="1" applyProtection="1"/>
    <xf numFmtId="0" fontId="9" fillId="5" borderId="0" xfId="3" applyFont="1" applyFill="1" applyProtection="1"/>
    <xf numFmtId="0" fontId="11" fillId="0" borderId="9" xfId="4" applyFont="1" applyBorder="1" applyProtection="1"/>
    <xf numFmtId="0" fontId="5" fillId="0" borderId="12" xfId="4" applyFont="1" applyBorder="1" applyAlignment="1" applyProtection="1">
      <alignment horizontal="center"/>
    </xf>
    <xf numFmtId="0" fontId="4" fillId="0" borderId="11" xfId="4" applyFont="1" applyBorder="1" applyAlignment="1" applyProtection="1">
      <alignment horizontal="center"/>
    </xf>
    <xf numFmtId="0" fontId="5" fillId="0" borderId="11" xfId="4" applyFont="1" applyBorder="1" applyAlignment="1" applyProtection="1">
      <alignment horizontal="center"/>
    </xf>
    <xf numFmtId="0" fontId="5" fillId="0" borderId="13" xfId="4" applyFont="1" applyBorder="1" applyAlignment="1" applyProtection="1">
      <alignment horizontal="center"/>
    </xf>
    <xf numFmtId="0" fontId="5" fillId="0" borderId="12" xfId="1" applyFont="1" applyBorder="1" applyAlignment="1" applyProtection="1">
      <alignment horizontal="center"/>
    </xf>
    <xf numFmtId="0" fontId="4" fillId="0" borderId="11" xfId="1" applyFont="1" applyBorder="1" applyAlignment="1" applyProtection="1">
      <alignment horizontal="center"/>
    </xf>
    <xf numFmtId="0" fontId="28" fillId="5" borderId="0" xfId="0" applyFont="1" applyFill="1" applyAlignment="1">
      <alignment horizontal="center"/>
    </xf>
    <xf numFmtId="0" fontId="28" fillId="5" borderId="0" xfId="0" applyFont="1" applyFill="1"/>
    <xf numFmtId="0" fontId="28" fillId="5" borderId="24" xfId="0" applyFont="1" applyFill="1" applyBorder="1" applyAlignment="1">
      <alignment horizontal="center"/>
    </xf>
    <xf numFmtId="0" fontId="28" fillId="5" borderId="24" xfId="0" applyFont="1" applyFill="1" applyBorder="1"/>
    <xf numFmtId="0" fontId="5" fillId="5" borderId="0" xfId="2" applyFont="1" applyFill="1" applyBorder="1" applyProtection="1"/>
    <xf numFmtId="0" fontId="5" fillId="5" borderId="0" xfId="2" applyFont="1" applyFill="1" applyProtection="1"/>
    <xf numFmtId="0" fontId="9" fillId="0" borderId="29" xfId="3" applyFont="1" applyBorder="1" applyProtection="1"/>
    <xf numFmtId="0" fontId="28" fillId="5" borderId="11" xfId="0" applyFont="1" applyFill="1" applyBorder="1" applyAlignment="1">
      <alignment horizontal="center"/>
    </xf>
    <xf numFmtId="0" fontId="28" fillId="5" borderId="11" xfId="0" applyFont="1" applyFill="1" applyBorder="1"/>
    <xf numFmtId="0" fontId="28" fillId="5" borderId="11" xfId="0" applyFont="1" applyFill="1" applyBorder="1" applyAlignment="1">
      <alignment wrapText="1"/>
    </xf>
    <xf numFmtId="0" fontId="5" fillId="0" borderId="11" xfId="2" applyFont="1" applyBorder="1" applyAlignment="1">
      <alignment vertical="center" wrapText="1"/>
    </xf>
    <xf numFmtId="0" fontId="28" fillId="5" borderId="23" xfId="0" applyFont="1" applyFill="1" applyBorder="1"/>
    <xf numFmtId="0" fontId="10" fillId="0" borderId="11" xfId="0" applyFont="1" applyBorder="1"/>
    <xf numFmtId="0" fontId="0" fillId="0" borderId="11" xfId="0" applyBorder="1"/>
    <xf numFmtId="0" fontId="2" fillId="0" borderId="11" xfId="3" applyFont="1" applyFill="1" applyBorder="1" applyAlignment="1" applyProtection="1">
      <alignment wrapText="1"/>
    </xf>
    <xf numFmtId="4" fontId="4" fillId="5" borderId="2" xfId="5" applyNumberFormat="1" applyFont="1" applyFill="1" applyBorder="1"/>
    <xf numFmtId="4" fontId="5" fillId="5" borderId="2" xfId="5" applyNumberFormat="1" applyFont="1" applyFill="1" applyBorder="1"/>
    <xf numFmtId="4" fontId="5" fillId="5" borderId="3" xfId="5" applyNumberFormat="1" applyFont="1" applyFill="1" applyBorder="1"/>
    <xf numFmtId="4" fontId="4" fillId="5" borderId="0" xfId="5" applyNumberFormat="1" applyFont="1" applyFill="1" applyBorder="1"/>
    <xf numFmtId="4" fontId="5" fillId="5" borderId="0" xfId="5" applyNumberFormat="1" applyFont="1" applyFill="1" applyBorder="1"/>
    <xf numFmtId="4" fontId="5" fillId="5" borderId="5" xfId="5" applyNumberFormat="1" applyFont="1" applyFill="1" applyBorder="1"/>
    <xf numFmtId="4" fontId="4" fillId="5" borderId="0" xfId="5" applyNumberFormat="1" applyFont="1" applyFill="1"/>
    <xf numFmtId="4" fontId="5" fillId="5" borderId="0" xfId="5" applyNumberFormat="1" applyFont="1" applyFill="1"/>
    <xf numFmtId="4" fontId="5" fillId="5" borderId="0" xfId="5" applyNumberFormat="1" applyFont="1" applyFill="1" applyAlignment="1">
      <alignment horizontal="centerContinuous"/>
    </xf>
    <xf numFmtId="4" fontId="7" fillId="5" borderId="0" xfId="5" applyNumberFormat="1" applyFont="1" applyFill="1" applyBorder="1" applyAlignment="1">
      <alignment horizontal="center"/>
    </xf>
    <xf numFmtId="4" fontId="4" fillId="5" borderId="0" xfId="5" applyNumberFormat="1" applyFont="1" applyFill="1" applyBorder="1" applyAlignment="1">
      <alignment horizontal="center"/>
    </xf>
    <xf numFmtId="4" fontId="15" fillId="5" borderId="0" xfId="5" applyNumberFormat="1" applyFont="1" applyFill="1" applyBorder="1" applyAlignment="1">
      <alignment horizontal="center"/>
    </xf>
    <xf numFmtId="4" fontId="4" fillId="5" borderId="24" xfId="5" applyNumberFormat="1" applyFont="1" applyFill="1" applyBorder="1" applyAlignment="1">
      <alignment horizontal="center"/>
    </xf>
    <xf numFmtId="4" fontId="5" fillId="5" borderId="0" xfId="5" applyNumberFormat="1" applyFont="1" applyFill="1" applyBorder="1" applyAlignment="1"/>
    <xf numFmtId="4" fontId="5" fillId="3" borderId="11" xfId="5" applyNumberFormat="1" applyFont="1" applyFill="1" applyBorder="1" applyAlignment="1"/>
    <xf numFmtId="4" fontId="5" fillId="5" borderId="0" xfId="5" applyNumberFormat="1" applyFont="1" applyFill="1" applyBorder="1" applyAlignment="1">
      <alignment horizontal="center" vertical="center"/>
    </xf>
    <xf numFmtId="4" fontId="5" fillId="5" borderId="0" xfId="5" applyNumberFormat="1" applyFont="1" applyFill="1" applyBorder="1" applyAlignment="1">
      <alignment horizontal="center"/>
    </xf>
    <xf numFmtId="4" fontId="18" fillId="5" borderId="0" xfId="5" applyNumberFormat="1" applyFont="1" applyFill="1"/>
    <xf numFmtId="4" fontId="7" fillId="5" borderId="0" xfId="5" applyNumberFormat="1" applyFont="1" applyFill="1" applyBorder="1"/>
    <xf numFmtId="4" fontId="5" fillId="5" borderId="24" xfId="5" applyNumberFormat="1" applyFont="1" applyFill="1" applyBorder="1" applyAlignment="1">
      <alignment horizontal="center"/>
    </xf>
    <xf numFmtId="4" fontId="7" fillId="5" borderId="24" xfId="5" applyNumberFormat="1" applyFont="1" applyFill="1" applyBorder="1"/>
    <xf numFmtId="4" fontId="24" fillId="5" borderId="0" xfId="5" applyNumberFormat="1" applyFont="1" applyFill="1"/>
    <xf numFmtId="4" fontId="5" fillId="5" borderId="8" xfId="5" applyNumberFormat="1" applyFont="1" applyFill="1" applyBorder="1" applyAlignment="1"/>
    <xf numFmtId="4" fontId="18" fillId="5" borderId="0" xfId="5" applyNumberFormat="1" applyFont="1" applyFill="1" applyAlignment="1">
      <alignment horizontal="center"/>
    </xf>
    <xf numFmtId="4" fontId="18" fillId="5" borderId="0" xfId="5" applyNumberFormat="1" applyFont="1" applyFill="1" applyBorder="1"/>
    <xf numFmtId="4" fontId="5" fillId="3" borderId="26" xfId="5" applyNumberFormat="1" applyFont="1" applyFill="1" applyBorder="1" applyAlignment="1"/>
    <xf numFmtId="4" fontId="18" fillId="5" borderId="25" xfId="5" applyNumberFormat="1" applyFont="1" applyFill="1" applyBorder="1" applyAlignment="1"/>
    <xf numFmtId="4" fontId="18" fillId="5" borderId="0" xfId="5" applyNumberFormat="1" applyFont="1" applyFill="1" applyBorder="1" applyAlignment="1"/>
    <xf numFmtId="4" fontId="7" fillId="5" borderId="0" xfId="5" applyNumberFormat="1" applyFont="1" applyFill="1" applyBorder="1" applyAlignment="1"/>
    <xf numFmtId="4" fontId="18" fillId="5" borderId="24" xfId="5" applyNumberFormat="1" applyFont="1" applyFill="1" applyBorder="1" applyAlignment="1"/>
    <xf numFmtId="4" fontId="24" fillId="5" borderId="0" xfId="5" applyNumberFormat="1" applyFont="1" applyFill="1" applyBorder="1"/>
    <xf numFmtId="4" fontId="18" fillId="5" borderId="0" xfId="5" applyNumberFormat="1" applyFont="1" applyFill="1" applyBorder="1" applyAlignment="1">
      <alignment horizontal="center"/>
    </xf>
    <xf numFmtId="165" fontId="18" fillId="5" borderId="0" xfId="5" applyNumberFormat="1" applyFont="1" applyFill="1"/>
    <xf numFmtId="4" fontId="5" fillId="5" borderId="2" xfId="7" applyNumberFormat="1" applyFont="1" applyFill="1" applyBorder="1" applyAlignment="1" applyProtection="1">
      <alignment horizontal="center"/>
    </xf>
    <xf numFmtId="4" fontId="2" fillId="5" borderId="2" xfId="7" applyNumberFormat="1" applyFill="1" applyBorder="1" applyProtection="1"/>
    <xf numFmtId="4" fontId="2" fillId="5" borderId="3" xfId="7" applyNumberFormat="1" applyFill="1" applyBorder="1" applyProtection="1"/>
    <xf numFmtId="4" fontId="5" fillId="5" borderId="0" xfId="7" applyNumberFormat="1" applyFont="1" applyFill="1" applyBorder="1" applyAlignment="1" applyProtection="1">
      <alignment horizontal="center"/>
    </xf>
    <xf numFmtId="4" fontId="2" fillId="5" borderId="0" xfId="7" applyNumberFormat="1" applyFill="1" applyBorder="1" applyProtection="1"/>
    <xf numFmtId="4" fontId="2" fillId="5" borderId="5" xfId="7" applyNumberFormat="1" applyFill="1" applyBorder="1" applyProtection="1"/>
    <xf numFmtId="4" fontId="5" fillId="5" borderId="0" xfId="7" applyNumberFormat="1" applyFont="1" applyFill="1" applyBorder="1" applyProtection="1"/>
    <xf numFmtId="4" fontId="2" fillId="5" borderId="0" xfId="7" applyNumberFormat="1" applyFill="1" applyBorder="1" applyAlignment="1" applyProtection="1">
      <alignment horizontal="center"/>
    </xf>
    <xf numFmtId="4" fontId="2" fillId="5" borderId="6" xfId="7" applyNumberFormat="1" applyFill="1" applyBorder="1" applyProtection="1"/>
    <xf numFmtId="4" fontId="2" fillId="5" borderId="8" xfId="7" applyNumberFormat="1" applyFill="1" applyBorder="1" applyProtection="1"/>
    <xf numFmtId="4" fontId="5" fillId="5" borderId="0" xfId="7" applyNumberFormat="1" applyFont="1" applyFill="1" applyBorder="1" applyAlignment="1" applyProtection="1"/>
    <xf numFmtId="4" fontId="2" fillId="5" borderId="0" xfId="3" applyNumberFormat="1" applyFill="1" applyBorder="1" applyProtection="1"/>
    <xf numFmtId="4" fontId="12" fillId="0" borderId="9" xfId="3" applyNumberFormat="1" applyFont="1" applyBorder="1" applyAlignment="1" applyProtection="1">
      <alignment horizontal="centerContinuous"/>
    </xf>
    <xf numFmtId="4" fontId="12" fillId="0" borderId="9" xfId="3" applyNumberFormat="1" applyFont="1" applyBorder="1" applyAlignment="1" applyProtection="1">
      <alignment horizontal="center"/>
    </xf>
    <xf numFmtId="4" fontId="2" fillId="0" borderId="10" xfId="3" applyNumberFormat="1" applyBorder="1" applyAlignment="1" applyProtection="1">
      <alignment horizontal="center"/>
    </xf>
    <xf numFmtId="4" fontId="13" fillId="5" borderId="30" xfId="3" applyNumberFormat="1" applyFont="1" applyFill="1" applyBorder="1" applyAlignment="1" applyProtection="1"/>
    <xf numFmtId="4" fontId="13" fillId="5" borderId="29" xfId="3" applyNumberFormat="1" applyFont="1" applyFill="1" applyBorder="1" applyAlignment="1" applyProtection="1"/>
    <xf numFmtId="4" fontId="2" fillId="5" borderId="0" xfId="7" applyNumberFormat="1" applyFill="1" applyProtection="1"/>
    <xf numFmtId="4" fontId="2" fillId="5" borderId="0" xfId="3" applyNumberFormat="1" applyFill="1" applyBorder="1" applyAlignment="1" applyProtection="1"/>
    <xf numFmtId="4" fontId="2" fillId="5" borderId="0" xfId="3" applyNumberFormat="1" applyFill="1" applyBorder="1" applyAlignment="1" applyProtection="1">
      <alignment horizontal="centerContinuous"/>
    </xf>
    <xf numFmtId="4" fontId="12" fillId="5" borderId="0" xfId="3" applyNumberFormat="1" applyFont="1" applyFill="1" applyBorder="1" applyAlignment="1" applyProtection="1">
      <alignment horizontal="centerContinuous"/>
    </xf>
    <xf numFmtId="4" fontId="12" fillId="5" borderId="0" xfId="3" applyNumberFormat="1" applyFont="1" applyFill="1" applyBorder="1" applyAlignment="1" applyProtection="1">
      <alignment horizontal="center"/>
    </xf>
    <xf numFmtId="4" fontId="2" fillId="5" borderId="0" xfId="3" applyNumberFormat="1" applyFill="1" applyBorder="1" applyAlignment="1" applyProtection="1">
      <alignment horizontal="center"/>
    </xf>
    <xf numFmtId="4" fontId="2" fillId="5" borderId="0" xfId="3" applyNumberFormat="1" applyFill="1" applyProtection="1"/>
    <xf numFmtId="4" fontId="2" fillId="5" borderId="0" xfId="3" applyNumberFormat="1" applyFont="1" applyFill="1" applyProtection="1"/>
    <xf numFmtId="164" fontId="24" fillId="5" borderId="0" xfId="5" applyNumberFormat="1" applyFont="1" applyFill="1"/>
    <xf numFmtId="0" fontId="5" fillId="5" borderId="2" xfId="0" applyFont="1" applyFill="1" applyBorder="1" applyProtection="1">
      <protection locked="0"/>
    </xf>
    <xf numFmtId="1" fontId="5" fillId="5" borderId="4" xfId="0" applyNumberFormat="1" applyFont="1" applyFill="1" applyBorder="1" applyProtection="1">
      <protection locked="0"/>
    </xf>
    <xf numFmtId="0" fontId="5" fillId="5" borderId="5" xfId="0" applyFont="1" applyFill="1" applyBorder="1" applyProtection="1">
      <protection locked="0"/>
    </xf>
    <xf numFmtId="0" fontId="5" fillId="5" borderId="7" xfId="0" applyFont="1" applyFill="1" applyBorder="1" applyAlignment="1" applyProtection="1">
      <protection locked="0"/>
    </xf>
    <xf numFmtId="0" fontId="5" fillId="5" borderId="8" xfId="0" applyFont="1" applyFill="1" applyBorder="1" applyProtection="1">
      <protection locked="0"/>
    </xf>
    <xf numFmtId="0" fontId="3" fillId="5" borderId="1" xfId="7" applyFont="1" applyFill="1" applyBorder="1" applyProtection="1">
      <protection locked="0"/>
    </xf>
    <xf numFmtId="0" fontId="4" fillId="5" borderId="2" xfId="7" applyFont="1" applyFill="1" applyBorder="1" applyProtection="1">
      <protection locked="0"/>
    </xf>
    <xf numFmtId="4" fontId="5" fillId="5" borderId="2" xfId="7" applyNumberFormat="1" applyFont="1" applyFill="1" applyBorder="1" applyAlignment="1" applyProtection="1">
      <alignment horizontal="center"/>
      <protection locked="0"/>
    </xf>
    <xf numFmtId="4" fontId="2" fillId="5" borderId="2" xfId="7" applyNumberFormat="1" applyFill="1" applyBorder="1" applyProtection="1">
      <protection locked="0"/>
    </xf>
    <xf numFmtId="0" fontId="3" fillId="5" borderId="4" xfId="7" applyFont="1" applyFill="1" applyBorder="1" applyProtection="1">
      <protection locked="0"/>
    </xf>
    <xf numFmtId="0" fontId="4" fillId="5" borderId="0" xfId="7" applyFont="1" applyFill="1" applyBorder="1" applyProtection="1">
      <protection locked="0"/>
    </xf>
    <xf numFmtId="4" fontId="5" fillId="5" borderId="0" xfId="7" applyNumberFormat="1" applyFont="1" applyFill="1" applyBorder="1" applyAlignment="1" applyProtection="1">
      <alignment horizontal="center"/>
      <protection locked="0"/>
    </xf>
    <xf numFmtId="4" fontId="2" fillId="5" borderId="0" xfId="7" applyNumberFormat="1" applyFill="1" applyBorder="1" applyProtection="1">
      <protection locked="0"/>
    </xf>
    <xf numFmtId="4" fontId="2" fillId="5" borderId="6" xfId="7" applyNumberFormat="1" applyFill="1" applyBorder="1" applyProtection="1">
      <protection locked="0"/>
    </xf>
    <xf numFmtId="0" fontId="5" fillId="5" borderId="3" xfId="0" applyFont="1" applyFill="1" applyBorder="1" applyAlignment="1" applyProtection="1">
      <alignment horizontal="left"/>
      <protection locked="0"/>
    </xf>
    <xf numFmtId="0" fontId="5" fillId="5" borderId="0" xfId="4" applyFont="1" applyFill="1" applyBorder="1" applyProtection="1">
      <protection locked="0"/>
    </xf>
    <xf numFmtId="1" fontId="5" fillId="5" borderId="4" xfId="0" applyNumberFormat="1" applyFont="1" applyFill="1" applyBorder="1" applyAlignment="1" applyProtection="1">
      <alignment horizontal="left"/>
      <protection locked="0"/>
    </xf>
    <xf numFmtId="0" fontId="5" fillId="5" borderId="3" xfId="4" applyFont="1" applyFill="1" applyBorder="1" applyProtection="1">
      <protection locked="0"/>
    </xf>
    <xf numFmtId="1" fontId="5" fillId="5" borderId="0" xfId="0" applyNumberFormat="1" applyFont="1" applyFill="1" applyBorder="1" applyProtection="1">
      <protection locked="0"/>
    </xf>
    <xf numFmtId="0" fontId="5" fillId="5" borderId="5" xfId="4" applyFont="1" applyFill="1" applyBorder="1" applyProtection="1">
      <protection locked="0"/>
    </xf>
    <xf numFmtId="0" fontId="5" fillId="5" borderId="6" xfId="0" applyFont="1" applyFill="1" applyBorder="1" applyAlignment="1" applyProtection="1">
      <protection locked="0"/>
    </xf>
    <xf numFmtId="0" fontId="18" fillId="5" borderId="8" xfId="4" applyFont="1" applyFill="1" applyBorder="1" applyProtection="1">
      <protection locked="0"/>
    </xf>
    <xf numFmtId="0" fontId="3" fillId="5" borderId="2" xfId="5" applyFont="1" applyFill="1" applyBorder="1" applyProtection="1">
      <protection locked="0"/>
    </xf>
    <xf numFmtId="4" fontId="4" fillId="5" borderId="2" xfId="5" applyNumberFormat="1" applyFont="1" applyFill="1" applyBorder="1" applyProtection="1">
      <protection locked="0"/>
    </xf>
    <xf numFmtId="4" fontId="5" fillId="5" borderId="2" xfId="5" applyNumberFormat="1" applyFont="1" applyFill="1" applyBorder="1" applyProtection="1">
      <protection locked="0"/>
    </xf>
    <xf numFmtId="0" fontId="3" fillId="5" borderId="0" xfId="5" applyFont="1" applyFill="1" applyBorder="1" applyProtection="1">
      <protection locked="0"/>
    </xf>
    <xf numFmtId="4" fontId="4" fillId="5" borderId="0" xfId="5" applyNumberFormat="1" applyFont="1" applyFill="1" applyBorder="1" applyProtection="1">
      <protection locked="0"/>
    </xf>
    <xf numFmtId="4" fontId="5" fillId="5" borderId="0" xfId="5" applyNumberFormat="1" applyFont="1" applyFill="1" applyBorder="1" applyProtection="1">
      <protection locked="0"/>
    </xf>
    <xf numFmtId="0" fontId="3" fillId="5" borderId="4" xfId="5" applyFont="1" applyFill="1" applyBorder="1" applyProtection="1">
      <protection locked="0"/>
    </xf>
    <xf numFmtId="0" fontId="5" fillId="5" borderId="7" xfId="5" applyFont="1" applyFill="1" applyBorder="1" applyProtection="1">
      <protection locked="0"/>
    </xf>
    <xf numFmtId="0" fontId="5" fillId="5" borderId="6" xfId="5" applyFont="1" applyFill="1" applyBorder="1" applyProtection="1">
      <protection locked="0"/>
    </xf>
    <xf numFmtId="4" fontId="4" fillId="5" borderId="6" xfId="5" applyNumberFormat="1" applyFont="1" applyFill="1" applyBorder="1" applyProtection="1">
      <protection locked="0"/>
    </xf>
    <xf numFmtId="4" fontId="5" fillId="5" borderId="6" xfId="5" applyNumberFormat="1" applyFont="1" applyFill="1" applyBorder="1" applyAlignment="1" applyProtection="1">
      <alignment horizontal="centerContinuous"/>
      <protection locked="0"/>
    </xf>
    <xf numFmtId="4" fontId="5" fillId="5" borderId="6" xfId="5" applyNumberFormat="1" applyFont="1" applyFill="1" applyBorder="1" applyProtection="1">
      <protection locked="0"/>
    </xf>
    <xf numFmtId="4" fontId="5" fillId="5" borderId="6" xfId="5" applyNumberFormat="1" applyFont="1" applyFill="1" applyBorder="1" applyAlignment="1" applyProtection="1">
      <protection locked="0"/>
    </xf>
    <xf numFmtId="3" fontId="12" fillId="0" borderId="14" xfId="3" applyNumberFormat="1" applyFont="1" applyBorder="1" applyAlignment="1" applyProtection="1">
      <alignment horizontal="center"/>
    </xf>
    <xf numFmtId="3" fontId="2" fillId="0" borderId="15" xfId="3" applyNumberFormat="1" applyBorder="1" applyAlignment="1" applyProtection="1">
      <alignment horizontal="center"/>
    </xf>
    <xf numFmtId="3" fontId="12" fillId="0" borderId="11" xfId="3" applyNumberFormat="1" applyFont="1" applyBorder="1" applyAlignment="1" applyProtection="1">
      <alignment horizontal="center"/>
    </xf>
    <xf numFmtId="3" fontId="2" fillId="0" borderId="13" xfId="3" applyNumberFormat="1" applyBorder="1" applyAlignment="1" applyProtection="1">
      <alignment horizontal="center"/>
    </xf>
    <xf numFmtId="0" fontId="5" fillId="0" borderId="23" xfId="1" applyFont="1" applyBorder="1" applyAlignment="1" applyProtection="1">
      <alignment horizontal="center"/>
    </xf>
    <xf numFmtId="49" fontId="30" fillId="5" borderId="4" xfId="1" applyNumberFormat="1" applyFont="1" applyFill="1" applyBorder="1" applyAlignment="1" applyProtection="1">
      <alignment horizontal="center"/>
    </xf>
    <xf numFmtId="0" fontId="30" fillId="5" borderId="0" xfId="1" applyFont="1" applyFill="1" applyBorder="1" applyProtection="1"/>
    <xf numFmtId="0" fontId="30" fillId="5" borderId="0" xfId="1" applyFont="1" applyFill="1" applyBorder="1" applyAlignment="1" applyProtection="1">
      <alignment horizontal="right"/>
    </xf>
    <xf numFmtId="0" fontId="30" fillId="5" borderId="0" xfId="1" applyFont="1" applyFill="1" applyBorder="1" applyAlignment="1" applyProtection="1">
      <alignment horizontal="center"/>
    </xf>
    <xf numFmtId="0" fontId="30" fillId="5" borderId="5" xfId="1" applyFont="1" applyFill="1" applyBorder="1" applyAlignment="1" applyProtection="1">
      <alignment horizontal="right"/>
    </xf>
    <xf numFmtId="49" fontId="5" fillId="0" borderId="27" xfId="4" applyNumberFormat="1" applyFont="1" applyBorder="1" applyAlignment="1" applyProtection="1">
      <alignment horizontal="center"/>
      <protection locked="0"/>
    </xf>
    <xf numFmtId="0" fontId="11" fillId="0" borderId="23" xfId="4" applyFont="1" applyBorder="1" applyProtection="1">
      <protection locked="0"/>
    </xf>
    <xf numFmtId="0" fontId="11" fillId="5" borderId="25" xfId="4" applyFont="1" applyFill="1" applyBorder="1" applyProtection="1"/>
    <xf numFmtId="0" fontId="5" fillId="5" borderId="25" xfId="4" applyFont="1" applyFill="1" applyBorder="1" applyAlignment="1" applyProtection="1">
      <alignment horizontal="right"/>
    </xf>
    <xf numFmtId="0" fontId="11" fillId="5" borderId="24" xfId="4" applyFont="1" applyFill="1" applyBorder="1" applyProtection="1"/>
    <xf numFmtId="0" fontId="5" fillId="5" borderId="24" xfId="4" applyFont="1" applyFill="1" applyBorder="1" applyAlignment="1" applyProtection="1">
      <alignment horizontal="right"/>
    </xf>
    <xf numFmtId="0" fontId="3" fillId="5" borderId="1" xfId="0" applyFont="1" applyFill="1" applyBorder="1" applyProtection="1"/>
    <xf numFmtId="0" fontId="4" fillId="5" borderId="2" xfId="0" applyFont="1" applyFill="1" applyBorder="1" applyProtection="1"/>
    <xf numFmtId="0" fontId="5" fillId="5" borderId="2" xfId="0" applyFont="1" applyFill="1" applyBorder="1" applyProtection="1"/>
    <xf numFmtId="0" fontId="0" fillId="5" borderId="0" xfId="0" applyFill="1" applyBorder="1" applyProtection="1"/>
    <xf numFmtId="0" fontId="3" fillId="5" borderId="2" xfId="0" applyFont="1" applyFill="1" applyBorder="1" applyProtection="1"/>
    <xf numFmtId="0" fontId="5" fillId="5" borderId="0" xfId="0" applyFont="1" applyFill="1" applyBorder="1" applyProtection="1"/>
    <xf numFmtId="0" fontId="3" fillId="5" borderId="4" xfId="0" applyFont="1" applyFill="1" applyBorder="1" applyProtection="1"/>
    <xf numFmtId="0" fontId="4" fillId="5" borderId="0" xfId="0" applyFont="1" applyFill="1" applyBorder="1" applyProtection="1"/>
    <xf numFmtId="0" fontId="3" fillId="5" borderId="0" xfId="0" applyFont="1" applyFill="1" applyBorder="1" applyProtection="1"/>
    <xf numFmtId="0" fontId="5" fillId="5" borderId="0" xfId="2" applyFont="1" applyFill="1" applyBorder="1" applyAlignment="1" applyProtection="1">
      <alignment horizontal="centerContinuous"/>
    </xf>
    <xf numFmtId="0" fontId="4" fillId="5" borderId="6" xfId="0" applyFont="1" applyFill="1" applyBorder="1" applyProtection="1"/>
    <xf numFmtId="0" fontId="5" fillId="5" borderId="6" xfId="0" applyFont="1" applyFill="1" applyBorder="1" applyProtection="1"/>
    <xf numFmtId="0" fontId="5" fillId="5" borderId="0" xfId="2" applyFont="1" applyFill="1" applyBorder="1" applyAlignment="1" applyProtection="1">
      <alignment horizontal="center"/>
    </xf>
    <xf numFmtId="0" fontId="4" fillId="5" borderId="0" xfId="2" applyFont="1" applyFill="1" applyBorder="1" applyProtection="1"/>
    <xf numFmtId="0" fontId="2" fillId="5" borderId="0" xfId="2" applyFill="1" applyBorder="1" applyProtection="1"/>
    <xf numFmtId="0" fontId="4" fillId="5" borderId="0" xfId="2" applyFont="1" applyFill="1" applyBorder="1" applyAlignment="1" applyProtection="1">
      <alignment horizontal="center"/>
    </xf>
    <xf numFmtId="0" fontId="6" fillId="5" borderId="0" xfId="2" applyFont="1" applyFill="1" applyBorder="1" applyAlignment="1" applyProtection="1">
      <alignment horizontal="center"/>
    </xf>
    <xf numFmtId="0" fontId="1" fillId="0" borderId="12" xfId="2" applyFont="1" applyBorder="1" applyAlignment="1" applyProtection="1">
      <alignment horizontal="center" vertical="center"/>
    </xf>
    <xf numFmtId="0" fontId="1" fillId="0" borderId="11" xfId="2" applyFont="1" applyBorder="1" applyAlignment="1" applyProtection="1">
      <alignment horizontal="center" vertical="center"/>
    </xf>
    <xf numFmtId="0" fontId="1" fillId="0" borderId="13" xfId="2" applyFont="1" applyBorder="1" applyAlignment="1" applyProtection="1">
      <alignment horizontal="center" vertical="center"/>
    </xf>
    <xf numFmtId="0" fontId="4" fillId="0" borderId="11" xfId="2" applyFont="1" applyBorder="1" applyAlignment="1" applyProtection="1">
      <alignment horizontal="center"/>
    </xf>
    <xf numFmtId="0" fontId="2" fillId="0" borderId="11" xfId="2" applyBorder="1" applyAlignment="1" applyProtection="1">
      <alignment horizontal="center"/>
    </xf>
    <xf numFmtId="0" fontId="5" fillId="0" borderId="13" xfId="2" applyFont="1" applyBorder="1" applyAlignment="1" applyProtection="1">
      <alignment horizontal="center"/>
    </xf>
    <xf numFmtId="0" fontId="2" fillId="5" borderId="0" xfId="2" applyFont="1" applyFill="1" applyBorder="1" applyProtection="1"/>
    <xf numFmtId="0" fontId="5" fillId="5" borderId="0" xfId="2" quotePrefix="1" applyFont="1" applyFill="1" applyBorder="1" applyProtection="1"/>
    <xf numFmtId="4" fontId="5" fillId="5" borderId="0" xfId="2" applyNumberFormat="1" applyFont="1" applyFill="1" applyProtection="1"/>
    <xf numFmtId="0" fontId="7" fillId="5" borderId="0" xfId="2" applyFont="1" applyFill="1" applyBorder="1" applyProtection="1"/>
    <xf numFmtId="0" fontId="4" fillId="5" borderId="0" xfId="2" applyFont="1" applyFill="1" applyProtection="1"/>
    <xf numFmtId="0" fontId="4" fillId="0" borderId="44" xfId="2" applyFont="1" applyFill="1" applyBorder="1" applyAlignment="1" applyProtection="1">
      <alignment horizontal="center"/>
      <protection locked="0"/>
    </xf>
    <xf numFmtId="0" fontId="5" fillId="5" borderId="0" xfId="4" applyFont="1" applyFill="1" applyBorder="1" applyAlignment="1" applyProtection="1">
      <alignment horizontal="right"/>
      <protection locked="0"/>
    </xf>
    <xf numFmtId="0" fontId="4" fillId="5" borderId="0" xfId="4" applyFont="1" applyFill="1" applyBorder="1" applyProtection="1">
      <protection locked="0"/>
    </xf>
    <xf numFmtId="0" fontId="5" fillId="5" borderId="0" xfId="4" applyFont="1" applyFill="1" applyBorder="1" applyAlignment="1" applyProtection="1">
      <alignment horizontal="centerContinuous"/>
      <protection locked="0"/>
    </xf>
    <xf numFmtId="3" fontId="5" fillId="2" borderId="23" xfId="1" applyNumberFormat="1" applyFont="1" applyFill="1" applyBorder="1" applyAlignment="1" applyProtection="1">
      <alignment horizontal="right"/>
    </xf>
    <xf numFmtId="3" fontId="5" fillId="2" borderId="23" xfId="1" applyNumberFormat="1" applyFont="1" applyFill="1" applyBorder="1" applyAlignment="1" applyProtection="1">
      <alignment horizontal="center"/>
    </xf>
    <xf numFmtId="3" fontId="5" fillId="2" borderId="11" xfId="1" applyNumberFormat="1" applyFont="1" applyFill="1" applyBorder="1" applyAlignment="1" applyProtection="1">
      <alignment horizontal="right"/>
    </xf>
    <xf numFmtId="3" fontId="5" fillId="2" borderId="11" xfId="1" applyNumberFormat="1" applyFont="1" applyFill="1" applyBorder="1" applyAlignment="1" applyProtection="1">
      <alignment horizontal="center"/>
    </xf>
    <xf numFmtId="3" fontId="5" fillId="2" borderId="26" xfId="1" applyNumberFormat="1" applyFont="1" applyFill="1" applyBorder="1" applyAlignment="1" applyProtection="1">
      <alignment horizontal="right"/>
    </xf>
    <xf numFmtId="3" fontId="5" fillId="2" borderId="34" xfId="1" applyNumberFormat="1" applyFont="1" applyFill="1" applyBorder="1" applyAlignment="1" applyProtection="1">
      <alignment horizontal="right"/>
    </xf>
    <xf numFmtId="1" fontId="5" fillId="0" borderId="11" xfId="1" applyNumberFormat="1" applyFont="1" applyBorder="1" applyProtection="1">
      <protection locked="0"/>
    </xf>
    <xf numFmtId="3" fontId="5" fillId="5" borderId="0" xfId="5" applyNumberFormat="1" applyFont="1" applyFill="1" applyBorder="1" applyAlignment="1"/>
    <xf numFmtId="3" fontId="5" fillId="3" borderId="11" xfId="5" applyNumberFormat="1" applyFont="1" applyFill="1" applyBorder="1" applyAlignment="1"/>
    <xf numFmtId="3" fontId="7" fillId="5" borderId="0" xfId="5" applyNumberFormat="1" applyFont="1" applyFill="1" applyBorder="1"/>
    <xf numFmtId="3" fontId="10" fillId="5" borderId="0" xfId="5" applyNumberFormat="1" applyFont="1" applyFill="1" applyBorder="1"/>
    <xf numFmtId="3" fontId="5" fillId="5" borderId="0" xfId="5" applyNumberFormat="1" applyFont="1" applyFill="1" applyBorder="1"/>
    <xf numFmtId="0" fontId="5" fillId="5" borderId="0" xfId="2" applyFont="1" applyFill="1" applyBorder="1" applyAlignment="1" applyProtection="1">
      <alignment horizontal="left"/>
    </xf>
    <xf numFmtId="0" fontId="28" fillId="5" borderId="26" xfId="0" applyFont="1" applyFill="1" applyBorder="1" applyAlignment="1">
      <alignment horizontal="center"/>
    </xf>
    <xf numFmtId="0" fontId="33" fillId="5" borderId="26" xfId="0" applyFont="1" applyFill="1" applyBorder="1"/>
    <xf numFmtId="0" fontId="32" fillId="5" borderId="11" xfId="0" applyFont="1" applyFill="1" applyBorder="1"/>
    <xf numFmtId="0" fontId="2" fillId="5" borderId="0" xfId="6" applyFont="1" applyFill="1" applyProtection="1">
      <protection locked="0"/>
    </xf>
    <xf numFmtId="0" fontId="2" fillId="5" borderId="4" xfId="6" applyFont="1" applyFill="1" applyBorder="1" applyAlignment="1" applyProtection="1">
      <alignment horizontal="left"/>
      <protection locked="0"/>
    </xf>
    <xf numFmtId="0" fontId="2" fillId="5" borderId="0" xfId="6" applyFont="1" applyFill="1" applyBorder="1" applyProtection="1">
      <protection locked="0"/>
    </xf>
    <xf numFmtId="0" fontId="17" fillId="5" borderId="0" xfId="6" applyFont="1" applyFill="1" applyBorder="1" applyAlignment="1" applyProtection="1">
      <protection locked="0"/>
    </xf>
    <xf numFmtId="0" fontId="2" fillId="5" borderId="0" xfId="6" applyFont="1" applyFill="1" applyBorder="1" applyAlignment="1" applyProtection="1">
      <alignment horizontal="left"/>
      <protection locked="0"/>
    </xf>
    <xf numFmtId="0" fontId="17" fillId="5" borderId="0" xfId="6" applyFont="1" applyFill="1" applyAlignment="1" applyProtection="1">
      <alignment horizontal="center" vertical="center"/>
      <protection locked="0"/>
    </xf>
    <xf numFmtId="0" fontId="17" fillId="5" borderId="0" xfId="6" applyFont="1" applyFill="1" applyBorder="1" applyAlignment="1" applyProtection="1">
      <alignment horizontal="center" vertical="center" wrapText="1"/>
      <protection locked="0"/>
    </xf>
    <xf numFmtId="0" fontId="17" fillId="5" borderId="0" xfId="6" applyFont="1" applyFill="1" applyBorder="1" applyAlignment="1" applyProtection="1">
      <alignment horizontal="right"/>
      <protection locked="0"/>
    </xf>
    <xf numFmtId="0" fontId="17" fillId="5" borderId="0" xfId="6" applyFont="1" applyFill="1" applyAlignment="1" applyProtection="1">
      <alignment horizontal="center" wrapText="1"/>
      <protection locked="0"/>
    </xf>
    <xf numFmtId="0" fontId="17" fillId="0" borderId="0" xfId="6" applyFont="1" applyProtection="1">
      <protection locked="0"/>
    </xf>
    <xf numFmtId="0" fontId="17" fillId="5" borderId="0" xfId="6" applyFont="1" applyFill="1" applyProtection="1">
      <protection locked="0"/>
    </xf>
    <xf numFmtId="0" fontId="17" fillId="5" borderId="0" xfId="6" applyFont="1" applyFill="1" applyBorder="1" applyProtection="1">
      <protection locked="0"/>
    </xf>
    <xf numFmtId="0" fontId="17" fillId="0" borderId="0" xfId="6" applyFont="1" applyBorder="1" applyProtection="1">
      <protection locked="0"/>
    </xf>
    <xf numFmtId="0" fontId="26" fillId="5" borderId="0" xfId="6" applyFont="1" applyFill="1" applyBorder="1" applyAlignment="1" applyProtection="1">
      <alignment horizontal="right"/>
      <protection locked="0"/>
    </xf>
    <xf numFmtId="0" fontId="26" fillId="5" borderId="0" xfId="6" applyFont="1" applyFill="1" applyProtection="1">
      <protection locked="0"/>
    </xf>
    <xf numFmtId="0" fontId="5" fillId="5" borderId="2" xfId="1" applyFont="1" applyFill="1" applyBorder="1" applyProtection="1"/>
    <xf numFmtId="0" fontId="5" fillId="5" borderId="5" xfId="1" applyFont="1" applyFill="1" applyBorder="1" applyProtection="1"/>
    <xf numFmtId="0" fontId="5" fillId="5" borderId="4" xfId="0" applyFont="1" applyFill="1" applyBorder="1" applyAlignment="1" applyProtection="1">
      <alignment horizontal="left"/>
    </xf>
    <xf numFmtId="0" fontId="5" fillId="5" borderId="0" xfId="0" applyFont="1" applyFill="1" applyBorder="1" applyAlignment="1" applyProtection="1">
      <alignment horizontal="left"/>
    </xf>
    <xf numFmtId="49" fontId="5" fillId="5" borderId="45" xfId="4" applyNumberFormat="1" applyFont="1" applyFill="1" applyBorder="1" applyAlignment="1" applyProtection="1">
      <alignment horizontal="center"/>
    </xf>
    <xf numFmtId="0" fontId="5" fillId="5" borderId="46" xfId="4" applyFont="1" applyFill="1" applyBorder="1" applyAlignment="1" applyProtection="1">
      <alignment horizontal="right"/>
    </xf>
    <xf numFmtId="49" fontId="5" fillId="5" borderId="47" xfId="4" applyNumberFormat="1" applyFont="1" applyFill="1" applyBorder="1" applyAlignment="1" applyProtection="1">
      <alignment horizontal="center"/>
    </xf>
    <xf numFmtId="0" fontId="5" fillId="5" borderId="48" xfId="4" applyFont="1" applyFill="1" applyBorder="1" applyAlignment="1" applyProtection="1">
      <alignment horizontal="right"/>
    </xf>
    <xf numFmtId="0" fontId="1" fillId="5" borderId="0" xfId="6" applyFont="1" applyFill="1" applyProtection="1"/>
    <xf numFmtId="0" fontId="1" fillId="5" borderId="4" xfId="6" applyFont="1" applyFill="1" applyBorder="1" applyAlignment="1" applyProtection="1">
      <protection locked="0"/>
    </xf>
    <xf numFmtId="0" fontId="1" fillId="5" borderId="7" xfId="6" applyFont="1" applyFill="1" applyBorder="1" applyAlignment="1" applyProtection="1">
      <protection locked="0"/>
    </xf>
    <xf numFmtId="0" fontId="1" fillId="5" borderId="0" xfId="6" applyFont="1" applyFill="1" applyAlignment="1" applyProtection="1">
      <alignment horizontal="center"/>
    </xf>
    <xf numFmtId="0" fontId="1" fillId="5" borderId="0" xfId="6" applyFont="1" applyFill="1" applyBorder="1" applyAlignment="1" applyProtection="1">
      <alignment horizontal="center"/>
    </xf>
    <xf numFmtId="0" fontId="1" fillId="5" borderId="11" xfId="6" applyFont="1" applyFill="1" applyBorder="1" applyProtection="1"/>
    <xf numFmtId="0" fontId="1" fillId="5" borderId="0" xfId="6" applyFont="1" applyFill="1" applyBorder="1" applyProtection="1"/>
    <xf numFmtId="0" fontId="10" fillId="5" borderId="0" xfId="6" applyFont="1" applyFill="1" applyBorder="1" applyAlignment="1" applyProtection="1"/>
    <xf numFmtId="0" fontId="1" fillId="5" borderId="11" xfId="6" applyFont="1" applyFill="1" applyBorder="1" applyAlignment="1" applyProtection="1">
      <alignment wrapText="1"/>
    </xf>
    <xf numFmtId="10" fontId="10" fillId="4" borderId="32" xfId="6" applyNumberFormat="1" applyFont="1" applyFill="1" applyBorder="1" applyAlignment="1" applyProtection="1"/>
    <xf numFmtId="0" fontId="3" fillId="5" borderId="1" xfId="5" applyFont="1" applyFill="1" applyBorder="1" applyProtection="1">
      <protection locked="0"/>
    </xf>
    <xf numFmtId="0" fontId="1" fillId="5" borderId="0" xfId="6" applyFont="1" applyFill="1" applyProtection="1"/>
    <xf numFmtId="0" fontId="1" fillId="5" borderId="0" xfId="6" applyFont="1" applyFill="1" applyBorder="1" applyProtection="1"/>
    <xf numFmtId="0" fontId="10" fillId="5" borderId="0" xfId="6" applyFont="1" applyFill="1" applyBorder="1" applyProtection="1"/>
    <xf numFmtId="4" fontId="15" fillId="5" borderId="24" xfId="5" applyNumberFormat="1" applyFont="1" applyFill="1" applyBorder="1" applyAlignment="1">
      <alignment horizontal="center"/>
    </xf>
    <xf numFmtId="0" fontId="5" fillId="5" borderId="7" xfId="0" applyFont="1" applyFill="1" applyBorder="1" applyAlignment="1" applyProtection="1">
      <alignment horizontal="left"/>
    </xf>
    <xf numFmtId="0" fontId="5" fillId="5" borderId="6" xfId="0" applyFont="1" applyFill="1" applyBorder="1" applyAlignment="1" applyProtection="1">
      <alignment horizontal="left"/>
    </xf>
    <xf numFmtId="0" fontId="1" fillId="5" borderId="5" xfId="6" applyFont="1" applyFill="1" applyBorder="1" applyProtection="1"/>
    <xf numFmtId="4" fontId="9" fillId="5" borderId="46" xfId="3" applyNumberFormat="1" applyFont="1" applyFill="1" applyBorder="1" applyAlignment="1" applyProtection="1"/>
    <xf numFmtId="4" fontId="9" fillId="5" borderId="39" xfId="3" applyNumberFormat="1" applyFont="1" applyFill="1" applyBorder="1" applyAlignment="1" applyProtection="1"/>
    <xf numFmtId="0" fontId="5" fillId="0" borderId="33" xfId="1" applyFont="1" applyBorder="1" applyProtection="1"/>
    <xf numFmtId="0" fontId="5" fillId="2" borderId="49" xfId="1" applyFont="1" applyFill="1" applyBorder="1" applyAlignment="1" applyProtection="1">
      <alignment horizontal="right"/>
    </xf>
    <xf numFmtId="0" fontId="5" fillId="2" borderId="20" xfId="1" applyFont="1" applyFill="1" applyBorder="1" applyAlignment="1" applyProtection="1">
      <alignment horizontal="right"/>
    </xf>
    <xf numFmtId="0" fontId="5" fillId="2" borderId="20" xfId="1" applyFont="1" applyFill="1" applyBorder="1" applyAlignment="1" applyProtection="1">
      <alignment horizontal="center"/>
    </xf>
    <xf numFmtId="0" fontId="5" fillId="2" borderId="22" xfId="1" applyFont="1" applyFill="1" applyBorder="1" applyAlignment="1" applyProtection="1">
      <alignment horizontal="right"/>
    </xf>
    <xf numFmtId="0" fontId="10" fillId="5" borderId="0" xfId="6" applyFont="1" applyFill="1" applyBorder="1" applyAlignment="1" applyProtection="1">
      <alignment wrapText="1"/>
    </xf>
    <xf numFmtId="0" fontId="1" fillId="5" borderId="5" xfId="6" applyFont="1" applyFill="1" applyBorder="1" applyAlignment="1" applyProtection="1"/>
    <xf numFmtId="0" fontId="10" fillId="5" borderId="6" xfId="6" applyFont="1" applyFill="1" applyBorder="1" applyAlignment="1" applyProtection="1"/>
    <xf numFmtId="0" fontId="9" fillId="5" borderId="32" xfId="6" applyFont="1" applyFill="1" applyBorder="1" applyAlignment="1" applyProtection="1">
      <alignment horizontal="center" vertical="center" wrapText="1"/>
      <protection locked="0"/>
    </xf>
    <xf numFmtId="0" fontId="9" fillId="0" borderId="32" xfId="6" applyFont="1" applyBorder="1" applyAlignment="1" applyProtection="1">
      <alignment horizontal="center" vertical="center" wrapText="1"/>
      <protection locked="0"/>
    </xf>
    <xf numFmtId="0" fontId="10" fillId="5" borderId="27" xfId="1" applyFont="1" applyFill="1" applyBorder="1" applyAlignment="1" applyProtection="1">
      <alignment horizontal="center"/>
    </xf>
    <xf numFmtId="0" fontId="10" fillId="5" borderId="23" xfId="1" applyFont="1" applyFill="1" applyBorder="1" applyAlignment="1" applyProtection="1">
      <alignment horizontal="center"/>
    </xf>
    <xf numFmtId="0" fontId="10" fillId="0" borderId="19" xfId="4" applyFont="1" applyBorder="1" applyAlignment="1" applyProtection="1">
      <alignment horizontal="left"/>
    </xf>
    <xf numFmtId="0" fontId="10" fillId="0" borderId="9" xfId="4" applyFont="1" applyBorder="1" applyProtection="1"/>
    <xf numFmtId="0" fontId="10" fillId="0" borderId="10" xfId="4" applyFont="1" applyBorder="1" applyAlignment="1" applyProtection="1">
      <alignment horizontal="centerContinuous"/>
    </xf>
    <xf numFmtId="0" fontId="10" fillId="5" borderId="16" xfId="1" applyFont="1" applyFill="1" applyBorder="1" applyAlignment="1" applyProtection="1">
      <alignment horizontal="center"/>
    </xf>
    <xf numFmtId="4" fontId="13" fillId="0" borderId="9" xfId="3" applyNumberFormat="1" applyFont="1" applyBorder="1" applyAlignment="1" applyProtection="1">
      <alignment horizontal="centerContinuous"/>
    </xf>
    <xf numFmtId="4" fontId="13" fillId="0" borderId="9" xfId="3" applyNumberFormat="1" applyFont="1" applyBorder="1" applyAlignment="1" applyProtection="1">
      <alignment horizontal="center"/>
    </xf>
    <xf numFmtId="4" fontId="9" fillId="0" borderId="10" xfId="3" applyNumberFormat="1" applyFont="1" applyBorder="1" applyAlignment="1" applyProtection="1">
      <alignment horizontal="center"/>
    </xf>
    <xf numFmtId="0" fontId="7" fillId="0" borderId="19" xfId="2" applyFont="1" applyBorder="1" applyAlignment="1" applyProtection="1">
      <alignment horizontal="center" vertical="center" wrapText="1"/>
    </xf>
    <xf numFmtId="0" fontId="10" fillId="0" borderId="9" xfId="2" applyFont="1" applyBorder="1" applyAlignment="1" applyProtection="1">
      <alignment horizontal="center" vertical="center" wrapText="1"/>
    </xf>
    <xf numFmtId="0" fontId="7" fillId="0" borderId="9" xfId="2" applyFont="1" applyBorder="1" applyAlignment="1" applyProtection="1">
      <alignment horizontal="center" vertical="center" wrapText="1"/>
    </xf>
    <xf numFmtId="0" fontId="7" fillId="0" borderId="10" xfId="2" applyFont="1" applyBorder="1" applyAlignment="1" applyProtection="1">
      <alignment horizontal="center" vertical="center" wrapText="1"/>
    </xf>
    <xf numFmtId="0" fontId="15" fillId="0" borderId="9" xfId="2" applyFont="1" applyBorder="1" applyAlignment="1" applyProtection="1">
      <alignment horizontal="center" vertical="center" wrapText="1"/>
    </xf>
    <xf numFmtId="0" fontId="9" fillId="0" borderId="9" xfId="2" applyFont="1" applyBorder="1" applyAlignment="1" applyProtection="1">
      <alignment horizontal="center" vertical="center" wrapText="1"/>
    </xf>
    <xf numFmtId="0" fontId="5" fillId="5" borderId="0" xfId="1" applyFont="1" applyFill="1" applyBorder="1" applyProtection="1">
      <protection locked="0"/>
    </xf>
    <xf numFmtId="49" fontId="30" fillId="5" borderId="1" xfId="1" applyNumberFormat="1" applyFont="1" applyFill="1" applyBorder="1" applyAlignment="1" applyProtection="1">
      <alignment horizontal="left"/>
    </xf>
    <xf numFmtId="0" fontId="31" fillId="5" borderId="2" xfId="1" applyFont="1" applyFill="1" applyBorder="1" applyProtection="1"/>
    <xf numFmtId="0" fontId="30" fillId="5" borderId="2" xfId="1" applyFont="1" applyFill="1" applyBorder="1" applyAlignment="1" applyProtection="1">
      <alignment horizontal="right"/>
    </xf>
    <xf numFmtId="0" fontId="30" fillId="5" borderId="2" xfId="1" applyFont="1" applyFill="1" applyBorder="1" applyAlignment="1" applyProtection="1">
      <alignment horizontal="center"/>
    </xf>
    <xf numFmtId="0" fontId="30" fillId="5" borderId="3" xfId="1" applyFont="1" applyFill="1" applyBorder="1" applyAlignment="1" applyProtection="1">
      <alignment horizontal="right"/>
    </xf>
    <xf numFmtId="0" fontId="5" fillId="5" borderId="12" xfId="5" applyFont="1" applyFill="1" applyBorder="1"/>
    <xf numFmtId="0" fontId="1" fillId="5" borderId="12" xfId="5" applyFont="1" applyFill="1" applyBorder="1"/>
    <xf numFmtId="0" fontId="18" fillId="5" borderId="1" xfId="5" applyFont="1" applyFill="1" applyBorder="1"/>
    <xf numFmtId="0" fontId="18" fillId="5" borderId="2" xfId="5" applyFont="1" applyFill="1" applyBorder="1"/>
    <xf numFmtId="4" fontId="4" fillId="5" borderId="2" xfId="5" applyNumberFormat="1" applyFont="1" applyFill="1" applyBorder="1" applyAlignment="1">
      <alignment horizontal="center"/>
    </xf>
    <xf numFmtId="4" fontId="15" fillId="5" borderId="2" xfId="5" applyNumberFormat="1" applyFont="1" applyFill="1" applyBorder="1" applyAlignment="1">
      <alignment horizontal="center"/>
    </xf>
    <xf numFmtId="4" fontId="15" fillId="5" borderId="3" xfId="5" applyNumberFormat="1" applyFont="1" applyFill="1" applyBorder="1" applyAlignment="1">
      <alignment horizontal="center"/>
    </xf>
    <xf numFmtId="0" fontId="7" fillId="5" borderId="47" xfId="5" applyFont="1" applyFill="1" applyBorder="1"/>
    <xf numFmtId="4" fontId="15" fillId="5" borderId="48" xfId="5" applyNumberFormat="1" applyFont="1" applyFill="1" applyBorder="1" applyAlignment="1">
      <alignment horizontal="center"/>
    </xf>
    <xf numFmtId="0" fontId="24" fillId="5" borderId="4" xfId="5" applyFont="1" applyFill="1" applyBorder="1"/>
    <xf numFmtId="4" fontId="7" fillId="5" borderId="0" xfId="5" applyNumberFormat="1" applyFont="1" applyFill="1" applyBorder="1" applyAlignment="1" applyProtection="1">
      <alignment horizontal="center"/>
      <protection locked="0"/>
    </xf>
    <xf numFmtId="4" fontId="7" fillId="5" borderId="5" xfId="5" applyNumberFormat="1" applyFont="1" applyFill="1" applyBorder="1" applyAlignment="1">
      <alignment horizontal="center"/>
    </xf>
    <xf numFmtId="0" fontId="8" fillId="5" borderId="12" xfId="5" applyFont="1" applyFill="1" applyBorder="1"/>
    <xf numFmtId="0" fontId="8" fillId="5" borderId="4" xfId="5" applyFont="1" applyFill="1" applyBorder="1"/>
    <xf numFmtId="4" fontId="5" fillId="5" borderId="5" xfId="5" applyNumberFormat="1" applyFont="1" applyFill="1" applyBorder="1" applyAlignment="1">
      <alignment horizontal="center"/>
    </xf>
    <xf numFmtId="0" fontId="5" fillId="5" borderId="4" xfId="5" applyFont="1" applyFill="1" applyBorder="1"/>
    <xf numFmtId="4" fontId="18" fillId="5" borderId="5" xfId="5" applyNumberFormat="1" applyFont="1" applyFill="1" applyBorder="1"/>
    <xf numFmtId="4" fontId="5" fillId="5" borderId="48" xfId="5" applyNumberFormat="1" applyFont="1" applyFill="1" applyBorder="1" applyAlignment="1">
      <alignment horizontal="center"/>
    </xf>
    <xf numFmtId="4" fontId="2" fillId="5" borderId="12" xfId="5" applyNumberFormat="1" applyFont="1" applyFill="1" applyBorder="1"/>
    <xf numFmtId="3" fontId="24" fillId="5" borderId="0" xfId="5" applyNumberFormat="1" applyFont="1" applyFill="1" applyBorder="1"/>
    <xf numFmtId="0" fontId="24" fillId="5" borderId="12" xfId="5" applyFont="1" applyFill="1" applyBorder="1"/>
    <xf numFmtId="4" fontId="9" fillId="5" borderId="12" xfId="5" applyNumberFormat="1" applyFont="1" applyFill="1" applyBorder="1"/>
    <xf numFmtId="0" fontId="18" fillId="5" borderId="4" xfId="5" applyFont="1" applyFill="1" applyBorder="1"/>
    <xf numFmtId="4" fontId="18" fillId="5" borderId="5" xfId="5" applyNumberFormat="1" applyFont="1" applyFill="1" applyBorder="1" applyAlignment="1">
      <alignment horizontal="center"/>
    </xf>
    <xf numFmtId="4" fontId="15" fillId="5" borderId="5" xfId="5" applyNumberFormat="1" applyFont="1" applyFill="1" applyBorder="1" applyAlignment="1">
      <alignment horizontal="center"/>
    </xf>
    <xf numFmtId="4" fontId="14" fillId="5" borderId="47" xfId="5" applyNumberFormat="1" applyFont="1" applyFill="1" applyBorder="1"/>
    <xf numFmtId="4" fontId="14" fillId="5" borderId="4" xfId="5" applyNumberFormat="1" applyFont="1" applyFill="1" applyBorder="1"/>
    <xf numFmtId="4" fontId="17" fillId="5" borderId="12" xfId="5" applyNumberFormat="1" applyFont="1" applyFill="1" applyBorder="1"/>
    <xf numFmtId="4" fontId="18" fillId="5" borderId="5" xfId="5" applyNumberFormat="1" applyFont="1" applyFill="1" applyBorder="1" applyAlignment="1"/>
    <xf numFmtId="4" fontId="5" fillId="5" borderId="5" xfId="5" applyNumberFormat="1" applyFont="1" applyFill="1" applyBorder="1" applyAlignment="1"/>
    <xf numFmtId="4" fontId="18" fillId="5" borderId="48" xfId="5" applyNumberFormat="1" applyFont="1" applyFill="1" applyBorder="1" applyAlignment="1"/>
    <xf numFmtId="3" fontId="18" fillId="5" borderId="5" xfId="5" applyNumberFormat="1" applyFont="1" applyFill="1" applyBorder="1" applyAlignment="1"/>
    <xf numFmtId="4" fontId="17" fillId="5" borderId="16" xfId="5" applyNumberFormat="1" applyFont="1" applyFill="1" applyBorder="1"/>
    <xf numFmtId="4" fontId="14" fillId="5" borderId="6" xfId="5" applyNumberFormat="1" applyFont="1" applyFill="1" applyBorder="1"/>
    <xf numFmtId="4" fontId="7" fillId="5" borderId="6" xfId="5" applyNumberFormat="1" applyFont="1" applyFill="1" applyBorder="1" applyAlignment="1"/>
    <xf numFmtId="0" fontId="1" fillId="5" borderId="0" xfId="6" applyFont="1" applyFill="1" applyBorder="1" applyAlignment="1" applyProtection="1">
      <alignment wrapText="1"/>
    </xf>
    <xf numFmtId="0" fontId="10" fillId="5" borderId="11" xfId="6" applyFont="1" applyFill="1" applyBorder="1" applyAlignment="1" applyProtection="1"/>
    <xf numFmtId="0" fontId="10" fillId="5" borderId="11" xfId="6" applyFont="1" applyFill="1" applyBorder="1" applyAlignment="1" applyProtection="1">
      <alignment wrapText="1"/>
    </xf>
    <xf numFmtId="0" fontId="10" fillId="5" borderId="12" xfId="6" applyFont="1" applyFill="1" applyBorder="1" applyAlignment="1" applyProtection="1">
      <alignment horizontal="center"/>
    </xf>
    <xf numFmtId="0" fontId="10" fillId="5" borderId="20" xfId="6" applyFont="1" applyFill="1" applyBorder="1" applyAlignment="1" applyProtection="1"/>
    <xf numFmtId="0" fontId="10" fillId="5" borderId="21" xfId="6" applyFont="1" applyFill="1" applyBorder="1" applyAlignment="1" applyProtection="1">
      <alignment horizontal="center"/>
    </xf>
    <xf numFmtId="0" fontId="7" fillId="5" borderId="12" xfId="5" applyFont="1" applyFill="1" applyBorder="1"/>
    <xf numFmtId="4" fontId="14" fillId="5" borderId="12" xfId="5" applyNumberFormat="1" applyFont="1" applyFill="1" applyBorder="1"/>
    <xf numFmtId="4" fontId="14" fillId="5" borderId="21" xfId="5" applyNumberFormat="1" applyFont="1" applyFill="1" applyBorder="1"/>
    <xf numFmtId="0" fontId="17" fillId="5" borderId="2" xfId="6" applyFont="1" applyFill="1" applyBorder="1" applyAlignment="1" applyProtection="1">
      <alignment horizontal="center" wrapText="1"/>
      <protection locked="0"/>
    </xf>
    <xf numFmtId="0" fontId="17" fillId="5" borderId="2" xfId="6" applyFont="1" applyFill="1" applyBorder="1" applyProtection="1">
      <protection locked="0"/>
    </xf>
    <xf numFmtId="0" fontId="17" fillId="5" borderId="4" xfId="6" applyFont="1" applyFill="1" applyBorder="1" applyAlignment="1" applyProtection="1">
      <alignment horizontal="center"/>
      <protection locked="0"/>
    </xf>
    <xf numFmtId="0" fontId="17" fillId="5" borderId="0" xfId="6" applyFont="1" applyFill="1" applyBorder="1" applyAlignment="1" applyProtection="1">
      <alignment horizontal="left" indent="1"/>
      <protection locked="0"/>
    </xf>
    <xf numFmtId="0" fontId="17" fillId="5" borderId="0" xfId="6" applyFont="1" applyFill="1" applyBorder="1" applyAlignment="1" applyProtection="1">
      <alignment horizontal="left" indent="2"/>
      <protection locked="0"/>
    </xf>
    <xf numFmtId="0" fontId="17" fillId="5" borderId="0" xfId="6" applyFont="1" applyFill="1" applyBorder="1" applyAlignment="1" applyProtection="1">
      <alignment horizontal="left" indent="5"/>
      <protection locked="0"/>
    </xf>
    <xf numFmtId="0" fontId="25" fillId="5" borderId="0" xfId="6" applyFont="1" applyFill="1" applyBorder="1" applyProtection="1">
      <protection locked="0"/>
    </xf>
    <xf numFmtId="0" fontId="17" fillId="5" borderId="7" xfId="6" applyFont="1" applyFill="1" applyBorder="1" applyAlignment="1" applyProtection="1">
      <alignment horizontal="center"/>
      <protection locked="0"/>
    </xf>
    <xf numFmtId="0" fontId="17" fillId="5" borderId="6" xfId="6" applyFont="1" applyFill="1" applyBorder="1" applyProtection="1">
      <protection locked="0"/>
    </xf>
    <xf numFmtId="0" fontId="17" fillId="0" borderId="11" xfId="6" applyFont="1" applyBorder="1" applyProtection="1">
      <protection locked="0"/>
    </xf>
    <xf numFmtId="0" fontId="17" fillId="0" borderId="9" xfId="6" applyFont="1" applyBorder="1" applyProtection="1">
      <protection locked="0"/>
    </xf>
    <xf numFmtId="0" fontId="17" fillId="0" borderId="20" xfId="6" applyFont="1" applyBorder="1" applyProtection="1">
      <protection locked="0"/>
    </xf>
    <xf numFmtId="0" fontId="2" fillId="0" borderId="27" xfId="3" applyFont="1" applyBorder="1" applyProtection="1"/>
    <xf numFmtId="4" fontId="13" fillId="5" borderId="0" xfId="3" applyNumberFormat="1" applyFont="1" applyFill="1" applyBorder="1" applyAlignment="1" applyProtection="1"/>
    <xf numFmtId="0" fontId="2" fillId="0" borderId="23" xfId="3" applyFont="1" applyBorder="1" applyProtection="1"/>
    <xf numFmtId="0" fontId="17" fillId="0" borderId="23" xfId="3" applyFont="1" applyBorder="1" applyProtection="1"/>
    <xf numFmtId="0" fontId="17" fillId="0" borderId="30" xfId="3" applyFont="1" applyBorder="1" applyProtection="1"/>
    <xf numFmtId="0" fontId="2" fillId="5" borderId="4" xfId="3" applyFont="1" applyFill="1" applyBorder="1" applyProtection="1"/>
    <xf numFmtId="4" fontId="9" fillId="5" borderId="5" xfId="3" applyNumberFormat="1" applyFont="1" applyFill="1" applyBorder="1" applyAlignment="1" applyProtection="1"/>
    <xf numFmtId="0" fontId="9" fillId="0" borderId="4" xfId="3" applyFont="1" applyBorder="1" applyProtection="1"/>
    <xf numFmtId="4" fontId="13" fillId="5" borderId="5" xfId="3" applyNumberFormat="1" applyFont="1" applyFill="1" applyBorder="1" applyAlignment="1" applyProtection="1"/>
    <xf numFmtId="0" fontId="31" fillId="5" borderId="11" xfId="1" applyFont="1" applyFill="1" applyBorder="1" applyProtection="1"/>
    <xf numFmtId="0" fontId="30" fillId="5" borderId="11" xfId="1" applyFont="1" applyFill="1" applyBorder="1" applyAlignment="1" applyProtection="1">
      <alignment horizontal="right"/>
    </xf>
    <xf numFmtId="0" fontId="30" fillId="5" borderId="11" xfId="1" applyFont="1" applyFill="1" applyBorder="1" applyAlignment="1" applyProtection="1">
      <alignment horizontal="center"/>
    </xf>
    <xf numFmtId="0" fontId="10" fillId="0" borderId="11" xfId="1" applyFont="1" applyBorder="1" applyProtection="1"/>
    <xf numFmtId="0" fontId="5" fillId="0" borderId="11" xfId="1" applyFont="1" applyBorder="1" applyAlignment="1" applyProtection="1">
      <alignment horizontal="right"/>
    </xf>
    <xf numFmtId="49" fontId="5" fillId="0" borderId="12" xfId="1" applyNumberFormat="1" applyFont="1" applyBorder="1" applyAlignment="1" applyProtection="1">
      <alignment horizontal="center"/>
    </xf>
    <xf numFmtId="0" fontId="10" fillId="5" borderId="11" xfId="1" applyFont="1" applyFill="1" applyBorder="1" applyAlignment="1" applyProtection="1">
      <alignment horizontal="center"/>
    </xf>
    <xf numFmtId="49" fontId="30" fillId="5" borderId="12" xfId="1" applyNumberFormat="1" applyFont="1" applyFill="1" applyBorder="1" applyAlignment="1" applyProtection="1">
      <alignment horizontal="left"/>
    </xf>
    <xf numFmtId="0" fontId="30" fillId="5" borderId="13" xfId="1" applyFont="1" applyFill="1" applyBorder="1" applyAlignment="1" applyProtection="1">
      <alignment horizontal="right"/>
    </xf>
    <xf numFmtId="49" fontId="1" fillId="0" borderId="12" xfId="2" applyNumberFormat="1" applyFont="1" applyBorder="1" applyAlignment="1" applyProtection="1">
      <alignment horizontal="center"/>
      <protection locked="0"/>
    </xf>
    <xf numFmtId="49" fontId="1" fillId="0" borderId="12" xfId="1" applyNumberFormat="1" applyFont="1" applyBorder="1" applyAlignment="1" applyProtection="1">
      <alignment horizontal="center"/>
      <protection locked="0"/>
    </xf>
    <xf numFmtId="49" fontId="5" fillId="0" borderId="21" xfId="1" applyNumberFormat="1" applyFont="1" applyBorder="1" applyAlignment="1" applyProtection="1">
      <alignment horizontal="center"/>
      <protection locked="0"/>
    </xf>
    <xf numFmtId="49" fontId="11" fillId="0" borderId="12" xfId="1" applyNumberFormat="1" applyFont="1" applyBorder="1" applyAlignment="1" applyProtection="1">
      <alignment horizontal="center"/>
    </xf>
    <xf numFmtId="49" fontId="5" fillId="0" borderId="21" xfId="1" applyNumberFormat="1" applyFont="1" applyBorder="1" applyAlignment="1" applyProtection="1">
      <alignment horizontal="center"/>
    </xf>
    <xf numFmtId="0" fontId="5" fillId="5" borderId="1" xfId="0" applyFont="1" applyFill="1" applyBorder="1" applyAlignment="1" applyProtection="1">
      <alignment horizontal="left"/>
      <protection locked="0"/>
    </xf>
    <xf numFmtId="0" fontId="29" fillId="0" borderId="51" xfId="0" applyFont="1" applyBorder="1" applyProtection="1">
      <protection locked="0"/>
    </xf>
    <xf numFmtId="0" fontId="29" fillId="0" borderId="11" xfId="0" applyFont="1" applyBorder="1" applyAlignment="1" applyProtection="1">
      <alignment horizontal="left"/>
      <protection locked="0"/>
    </xf>
    <xf numFmtId="49" fontId="29" fillId="0" borderId="11" xfId="2" applyNumberFormat="1" applyFont="1" applyFill="1" applyBorder="1" applyAlignment="1" applyProtection="1">
      <alignment horizontal="center"/>
      <protection locked="0"/>
    </xf>
    <xf numFmtId="0" fontId="29" fillId="0" borderId="11" xfId="0" applyFont="1" applyBorder="1" applyProtection="1">
      <protection locked="0"/>
    </xf>
    <xf numFmtId="0" fontId="7" fillId="0" borderId="54" xfId="2" applyFont="1" applyBorder="1" applyAlignment="1" applyProtection="1">
      <alignment horizontal="center" vertical="center" wrapText="1"/>
    </xf>
    <xf numFmtId="0" fontId="7" fillId="0" borderId="55" xfId="2" applyFont="1" applyBorder="1" applyAlignment="1" applyProtection="1">
      <alignment horizontal="center" vertical="center" wrapText="1"/>
    </xf>
    <xf numFmtId="0" fontId="4" fillId="5" borderId="0" xfId="2" applyFont="1" applyFill="1" applyBorder="1" applyAlignment="1" applyProtection="1">
      <alignment horizontal="centerContinuous"/>
    </xf>
    <xf numFmtId="0" fontId="2" fillId="5" borderId="0" xfId="2" applyFont="1" applyFill="1" applyBorder="1" applyAlignment="1" applyProtection="1">
      <alignment horizontal="center"/>
    </xf>
    <xf numFmtId="0" fontId="7" fillId="0" borderId="2" xfId="2" applyFont="1" applyBorder="1" applyAlignment="1" applyProtection="1">
      <alignment horizontal="center" vertical="center" wrapText="1"/>
    </xf>
    <xf numFmtId="49" fontId="29" fillId="0" borderId="57" xfId="2" applyNumberFormat="1" applyFont="1" applyFill="1" applyBorder="1" applyAlignment="1" applyProtection="1">
      <alignment horizontal="center"/>
      <protection locked="0"/>
    </xf>
    <xf numFmtId="0" fontId="5" fillId="5" borderId="0" xfId="1" applyFont="1" applyFill="1" applyBorder="1" applyAlignment="1" applyProtection="1">
      <alignment horizontal="centerContinuous"/>
    </xf>
    <xf numFmtId="0" fontId="10" fillId="5" borderId="59" xfId="1" applyFont="1" applyFill="1" applyBorder="1" applyAlignment="1" applyProtection="1">
      <alignment horizontal="center"/>
    </xf>
    <xf numFmtId="0" fontId="10" fillId="5" borderId="60" xfId="1" applyFont="1" applyFill="1" applyBorder="1" applyAlignment="1" applyProtection="1">
      <alignment horizontal="center"/>
    </xf>
    <xf numFmtId="0" fontId="1" fillId="5" borderId="23" xfId="6" applyFont="1" applyFill="1" applyBorder="1" applyProtection="1"/>
    <xf numFmtId="0" fontId="1" fillId="5" borderId="3" xfId="6" applyFont="1" applyFill="1" applyBorder="1" applyAlignment="1" applyProtection="1">
      <alignment horizontal="center"/>
    </xf>
    <xf numFmtId="0" fontId="1" fillId="5" borderId="5" xfId="6" applyFont="1" applyFill="1" applyBorder="1" applyAlignment="1" applyProtection="1">
      <alignment horizontal="center"/>
    </xf>
    <xf numFmtId="0" fontId="1" fillId="5" borderId="0" xfId="6" applyFont="1" applyFill="1" applyBorder="1" applyProtection="1"/>
    <xf numFmtId="0" fontId="1" fillId="5" borderId="2" xfId="6" applyFont="1" applyFill="1" applyBorder="1" applyProtection="1"/>
    <xf numFmtId="0" fontId="1" fillId="5" borderId="4" xfId="6" applyFont="1" applyFill="1" applyBorder="1" applyProtection="1"/>
    <xf numFmtId="0" fontId="1" fillId="5" borderId="0" xfId="6" applyFont="1" applyFill="1" applyProtection="1"/>
    <xf numFmtId="0" fontId="10" fillId="5" borderId="2" xfId="6" applyFont="1" applyFill="1" applyBorder="1" applyAlignment="1" applyProtection="1">
      <alignment horizontal="left"/>
    </xf>
    <xf numFmtId="0" fontId="1" fillId="5" borderId="6" xfId="6" applyFont="1" applyFill="1" applyBorder="1" applyProtection="1"/>
    <xf numFmtId="0" fontId="2" fillId="5" borderId="4" xfId="6" applyFont="1" applyFill="1" applyBorder="1" applyAlignment="1" applyProtection="1">
      <alignment horizontal="center"/>
    </xf>
    <xf numFmtId="0" fontId="2" fillId="5" borderId="0" xfId="6" applyFont="1" applyFill="1" applyBorder="1" applyAlignment="1" applyProtection="1">
      <alignment horizontal="center"/>
    </xf>
    <xf numFmtId="0" fontId="5" fillId="5" borderId="6" xfId="0" applyFont="1" applyFill="1" applyBorder="1" applyAlignment="1" applyProtection="1"/>
    <xf numFmtId="0" fontId="5" fillId="5" borderId="2" xfId="0" applyFont="1" applyFill="1" applyBorder="1" applyAlignment="1" applyProtection="1">
      <alignment horizontal="left"/>
      <protection locked="0"/>
    </xf>
    <xf numFmtId="1" fontId="5" fillId="5" borderId="5" xfId="0" applyNumberFormat="1" applyFont="1" applyFill="1" applyBorder="1" applyProtection="1">
      <protection locked="0"/>
    </xf>
    <xf numFmtId="0" fontId="5" fillId="5" borderId="8" xfId="0" applyFont="1" applyFill="1" applyBorder="1" applyAlignment="1" applyProtection="1">
      <protection locked="0"/>
    </xf>
    <xf numFmtId="0" fontId="5" fillId="5" borderId="3" xfId="0" applyFont="1" applyFill="1" applyBorder="1" applyAlignment="1" applyProtection="1">
      <protection locked="0"/>
    </xf>
    <xf numFmtId="0" fontId="5" fillId="5" borderId="7" xfId="0" applyFont="1" applyFill="1" applyBorder="1" applyAlignment="1" applyProtection="1"/>
    <xf numFmtId="1" fontId="5" fillId="5" borderId="0" xfId="0" applyNumberFormat="1" applyFont="1" applyFill="1" applyBorder="1" applyAlignment="1" applyProtection="1">
      <alignment horizontal="left"/>
      <protection locked="0"/>
    </xf>
    <xf numFmtId="0" fontId="1" fillId="5" borderId="12" xfId="6" applyFont="1" applyFill="1" applyBorder="1" applyAlignment="1" applyProtection="1"/>
    <xf numFmtId="0" fontId="1" fillId="5" borderId="27" xfId="6" applyFont="1" applyFill="1" applyBorder="1" applyAlignment="1" applyProtection="1"/>
    <xf numFmtId="0" fontId="10" fillId="5" borderId="12" xfId="6" applyFont="1" applyFill="1" applyBorder="1" applyAlignment="1" applyProtection="1"/>
    <xf numFmtId="4" fontId="4" fillId="5" borderId="6" xfId="5" applyNumberFormat="1" applyFont="1" applyFill="1" applyBorder="1" applyAlignment="1"/>
    <xf numFmtId="49" fontId="6" fillId="5" borderId="1" xfId="8" applyNumberFormat="1" applyFont="1" applyFill="1" applyBorder="1" applyAlignment="1" applyProtection="1">
      <alignment vertical="center"/>
      <protection locked="0"/>
    </xf>
    <xf numFmtId="0" fontId="1" fillId="5" borderId="2" xfId="6" applyFont="1" applyFill="1" applyBorder="1" applyProtection="1"/>
    <xf numFmtId="0" fontId="1" fillId="5" borderId="0" xfId="6" applyFont="1" applyFill="1" applyBorder="1" applyProtection="1"/>
    <xf numFmtId="0" fontId="1" fillId="5" borderId="6" xfId="6" applyFont="1" applyFill="1" applyBorder="1" applyProtection="1"/>
    <xf numFmtId="4" fontId="7" fillId="5" borderId="5" xfId="5" applyNumberFormat="1" applyFont="1" applyFill="1" applyBorder="1" applyAlignment="1">
      <alignment horizontal="center"/>
    </xf>
    <xf numFmtId="0" fontId="3" fillId="0" borderId="4" xfId="0" applyFont="1" applyBorder="1"/>
    <xf numFmtId="0" fontId="3" fillId="5" borderId="4" xfId="0" applyFont="1" applyFill="1" applyBorder="1"/>
    <xf numFmtId="0" fontId="5" fillId="2" borderId="13" xfId="1" applyFont="1" applyFill="1" applyBorder="1" applyAlignment="1" applyProtection="1">
      <alignment horizontal="center"/>
    </xf>
    <xf numFmtId="0" fontId="5" fillId="0" borderId="12" xfId="2" applyFont="1" applyBorder="1" applyAlignment="1" applyProtection="1">
      <alignment horizontal="center"/>
      <protection locked="0"/>
    </xf>
    <xf numFmtId="0" fontId="10" fillId="0" borderId="11" xfId="2" applyFont="1" applyBorder="1" applyProtection="1">
      <protection locked="0"/>
    </xf>
    <xf numFmtId="49" fontId="5" fillId="0" borderId="12" xfId="2" applyNumberFormat="1" applyFont="1" applyBorder="1" applyAlignment="1" applyProtection="1">
      <alignment horizontal="center"/>
      <protection locked="0"/>
    </xf>
    <xf numFmtId="0" fontId="4" fillId="0" borderId="11" xfId="2" applyFont="1" applyBorder="1" applyProtection="1">
      <protection locked="0"/>
    </xf>
    <xf numFmtId="0" fontId="5" fillId="0" borderId="11" xfId="2" applyFont="1" applyBorder="1" applyProtection="1">
      <protection locked="0"/>
    </xf>
    <xf numFmtId="0" fontId="11" fillId="0" borderId="11" xfId="2" applyFont="1" applyBorder="1" applyProtection="1">
      <protection locked="0"/>
    </xf>
    <xf numFmtId="0" fontId="1" fillId="5" borderId="0" xfId="6" applyFont="1" applyFill="1" applyBorder="1" applyAlignment="1" applyProtection="1">
      <protection locked="0"/>
    </xf>
    <xf numFmtId="0" fontId="1" fillId="5" borderId="2" xfId="6" applyFont="1" applyFill="1" applyBorder="1" applyAlignment="1" applyProtection="1">
      <protection locked="0"/>
    </xf>
    <xf numFmtId="0" fontId="1" fillId="5" borderId="3" xfId="6" applyFont="1" applyFill="1" applyBorder="1" applyProtection="1"/>
    <xf numFmtId="0" fontId="1" fillId="5" borderId="6" xfId="6" applyFont="1" applyFill="1" applyBorder="1" applyAlignment="1" applyProtection="1">
      <protection locked="0"/>
    </xf>
    <xf numFmtId="0" fontId="1" fillId="5" borderId="8" xfId="6" applyFont="1" applyFill="1" applyBorder="1" applyProtection="1"/>
    <xf numFmtId="0" fontId="2" fillId="5" borderId="2" xfId="6" applyFont="1" applyFill="1" applyBorder="1" applyAlignment="1" applyProtection="1">
      <alignment horizontal="left"/>
      <protection locked="0"/>
    </xf>
    <xf numFmtId="0" fontId="2" fillId="5" borderId="3" xfId="6" applyFont="1" applyFill="1" applyBorder="1" applyProtection="1">
      <protection locked="0"/>
    </xf>
    <xf numFmtId="0" fontId="2" fillId="5" borderId="5" xfId="6" applyFont="1" applyFill="1" applyBorder="1" applyProtection="1">
      <protection locked="0"/>
    </xf>
    <xf numFmtId="0" fontId="2" fillId="5" borderId="8" xfId="6" applyFont="1" applyFill="1" applyBorder="1" applyProtection="1">
      <protection locked="0"/>
    </xf>
    <xf numFmtId="4" fontId="29" fillId="0" borderId="52" xfId="0" applyNumberFormat="1" applyFont="1" applyBorder="1" applyAlignment="1" applyProtection="1">
      <alignment horizontal="right"/>
      <protection locked="0"/>
    </xf>
    <xf numFmtId="4" fontId="29" fillId="0" borderId="42" xfId="0" applyNumberFormat="1" applyFont="1" applyBorder="1" applyAlignment="1" applyProtection="1">
      <alignment horizontal="right"/>
      <protection locked="0"/>
    </xf>
    <xf numFmtId="4" fontId="29" fillId="0" borderId="42" xfId="2" applyNumberFormat="1" applyFont="1" applyFill="1" applyBorder="1" applyAlignment="1" applyProtection="1">
      <alignment horizontal="right"/>
      <protection locked="0"/>
    </xf>
    <xf numFmtId="4" fontId="29" fillId="0" borderId="43" xfId="2" applyNumberFormat="1" applyFont="1" applyFill="1" applyBorder="1" applyAlignment="1" applyProtection="1">
      <alignment horizontal="right"/>
      <protection locked="0"/>
    </xf>
    <xf numFmtId="4" fontId="4" fillId="0" borderId="42" xfId="0" applyNumberFormat="1" applyFont="1" applyBorder="1" applyAlignment="1" applyProtection="1">
      <alignment horizontal="right"/>
      <protection locked="0"/>
    </xf>
    <xf numFmtId="4" fontId="4" fillId="0" borderId="42" xfId="2" applyNumberFormat="1" applyFont="1" applyFill="1" applyBorder="1" applyAlignment="1" applyProtection="1">
      <alignment horizontal="right"/>
      <protection locked="0"/>
    </xf>
    <xf numFmtId="4" fontId="4" fillId="0" borderId="58" xfId="2" applyNumberFormat="1" applyFont="1" applyFill="1" applyBorder="1" applyAlignment="1" applyProtection="1">
      <alignment horizontal="right"/>
      <protection locked="0"/>
    </xf>
    <xf numFmtId="4" fontId="12" fillId="0" borderId="23" xfId="3" applyNumberFormat="1" applyFont="1" applyBorder="1" applyAlignment="1" applyProtection="1">
      <protection locked="0"/>
    </xf>
    <xf numFmtId="4" fontId="9" fillId="4" borderId="32" xfId="3" applyNumberFormat="1" applyFont="1" applyFill="1" applyBorder="1" applyAlignment="1" applyProtection="1"/>
    <xf numFmtId="4" fontId="12" fillId="0" borderId="11" xfId="3" applyNumberFormat="1" applyFont="1" applyFill="1" applyBorder="1" applyAlignment="1" applyProtection="1">
      <protection locked="0"/>
    </xf>
    <xf numFmtId="4" fontId="9" fillId="4" borderId="50" xfId="3" applyNumberFormat="1" applyFont="1" applyFill="1" applyBorder="1" applyAlignment="1" applyProtection="1"/>
    <xf numFmtId="4" fontId="17" fillId="5" borderId="0" xfId="3" applyNumberFormat="1" applyFont="1" applyFill="1" applyBorder="1" applyProtection="1"/>
    <xf numFmtId="4" fontId="13" fillId="4" borderId="32" xfId="3" applyNumberFormat="1" applyFont="1" applyFill="1" applyBorder="1" applyAlignment="1" applyProtection="1"/>
    <xf numFmtId="4" fontId="9" fillId="4" borderId="31" xfId="3" applyNumberFormat="1" applyFont="1" applyFill="1" applyBorder="1" applyAlignment="1" applyProtection="1"/>
    <xf numFmtId="4" fontId="9" fillId="4" borderId="36" xfId="3" applyNumberFormat="1" applyFont="1" applyFill="1" applyBorder="1" applyAlignment="1" applyProtection="1"/>
    <xf numFmtId="4" fontId="9" fillId="4" borderId="37" xfId="3" applyNumberFormat="1" applyFont="1" applyFill="1" applyBorder="1" applyAlignment="1" applyProtection="1"/>
    <xf numFmtId="4" fontId="9" fillId="4" borderId="38" xfId="3" applyNumberFormat="1" applyFont="1" applyFill="1" applyBorder="1" applyAlignment="1" applyProtection="1"/>
    <xf numFmtId="4" fontId="5" fillId="0" borderId="11" xfId="4" applyNumberFormat="1" applyFont="1" applyBorder="1" applyAlignment="1" applyProtection="1">
      <alignment horizontal="right"/>
      <protection locked="0"/>
    </xf>
    <xf numFmtId="4" fontId="5" fillId="0" borderId="13" xfId="4" applyNumberFormat="1" applyFont="1" applyBorder="1" applyAlignment="1" applyProtection="1">
      <alignment horizontal="right"/>
      <protection locked="0"/>
    </xf>
    <xf numFmtId="4" fontId="5" fillId="0" borderId="23" xfId="4" applyNumberFormat="1" applyFont="1" applyBorder="1" applyAlignment="1" applyProtection="1">
      <alignment horizontal="right"/>
      <protection locked="0"/>
    </xf>
    <xf numFmtId="4" fontId="5" fillId="0" borderId="28" xfId="4" applyNumberFormat="1" applyFont="1" applyBorder="1" applyAlignment="1" applyProtection="1">
      <alignment horizontal="right"/>
      <protection locked="0"/>
    </xf>
    <xf numFmtId="4" fontId="5" fillId="0" borderId="20" xfId="4" applyNumberFormat="1" applyFont="1" applyBorder="1" applyAlignment="1" applyProtection="1">
      <alignment horizontal="right"/>
      <protection locked="0"/>
    </xf>
    <xf numFmtId="4" fontId="5" fillId="0" borderId="22" xfId="4" applyNumberFormat="1" applyFont="1" applyBorder="1" applyAlignment="1" applyProtection="1">
      <alignment horizontal="right"/>
      <protection locked="0"/>
    </xf>
    <xf numFmtId="4" fontId="5" fillId="0" borderId="11" xfId="1" applyNumberFormat="1" applyFont="1" applyBorder="1" applyAlignment="1" applyProtection="1">
      <alignment horizontal="right"/>
    </xf>
    <xf numFmtId="4" fontId="27" fillId="4" borderId="11" xfId="1" applyNumberFormat="1" applyFont="1" applyFill="1" applyBorder="1" applyAlignment="1" applyProtection="1">
      <alignment horizontal="right"/>
    </xf>
    <xf numFmtId="4" fontId="27" fillId="4" borderId="14" xfId="1" applyNumberFormat="1" applyFont="1" applyFill="1" applyBorder="1" applyAlignment="1" applyProtection="1">
      <alignment horizontal="right"/>
    </xf>
    <xf numFmtId="4" fontId="10" fillId="4" borderId="11" xfId="1" applyNumberFormat="1" applyFont="1" applyFill="1" applyBorder="1" applyAlignment="1" applyProtection="1">
      <alignment horizontal="right"/>
    </xf>
    <xf numFmtId="4" fontId="5" fillId="0" borderId="11" xfId="1" applyNumberFormat="1" applyFont="1" applyBorder="1" applyProtection="1">
      <protection locked="0"/>
    </xf>
    <xf numFmtId="4" fontId="5" fillId="0" borderId="20" xfId="1" applyNumberFormat="1" applyFont="1" applyBorder="1" applyProtection="1">
      <protection locked="0"/>
    </xf>
    <xf numFmtId="4" fontId="5" fillId="0" borderId="13" xfId="1" applyNumberFormat="1" applyFont="1" applyBorder="1" applyAlignment="1" applyProtection="1">
      <alignment horizontal="centerContinuous"/>
      <protection locked="0"/>
    </xf>
    <xf numFmtId="4" fontId="5" fillId="2" borderId="13" xfId="1" applyNumberFormat="1" applyFont="1" applyFill="1" applyBorder="1" applyProtection="1">
      <protection locked="0"/>
    </xf>
    <xf numFmtId="4" fontId="5" fillId="0" borderId="22" xfId="1" applyNumberFormat="1" applyFont="1" applyBorder="1" applyAlignment="1" applyProtection="1">
      <alignment horizontal="centerContinuous"/>
      <protection locked="0"/>
    </xf>
    <xf numFmtId="4" fontId="1" fillId="5" borderId="13" xfId="6" applyNumberFormat="1" applyFont="1" applyFill="1" applyBorder="1" applyAlignment="1" applyProtection="1">
      <protection locked="0"/>
    </xf>
    <xf numFmtId="4" fontId="1" fillId="5" borderId="15" xfId="6" applyNumberFormat="1" applyFont="1" applyFill="1" applyBorder="1" applyAlignment="1" applyProtection="1">
      <protection locked="0"/>
    </xf>
    <xf numFmtId="4" fontId="10" fillId="4" borderId="32" xfId="6" applyNumberFormat="1" applyFont="1" applyFill="1" applyBorder="1" applyAlignment="1" applyProtection="1"/>
    <xf numFmtId="4" fontId="10" fillId="5" borderId="32" xfId="6" applyNumberFormat="1" applyFont="1" applyFill="1" applyBorder="1" applyAlignment="1" applyProtection="1">
      <protection locked="0"/>
    </xf>
    <xf numFmtId="4" fontId="5" fillId="0" borderId="11" xfId="5" applyNumberFormat="1" applyFont="1" applyBorder="1" applyAlignment="1" applyProtection="1">
      <protection locked="0"/>
    </xf>
    <xf numFmtId="4" fontId="10" fillId="4" borderId="32" xfId="5" applyNumberFormat="1" applyFont="1" applyFill="1" applyBorder="1" applyAlignment="1"/>
    <xf numFmtId="4" fontId="10" fillId="4" borderId="13" xfId="5" applyNumberFormat="1" applyFont="1" applyFill="1" applyBorder="1" applyAlignment="1"/>
    <xf numFmtId="4" fontId="10" fillId="4" borderId="11" xfId="5" applyNumberFormat="1" applyFont="1" applyFill="1" applyBorder="1" applyAlignment="1"/>
    <xf numFmtId="4" fontId="10" fillId="4" borderId="11" xfId="5" applyNumberFormat="1" applyFont="1" applyFill="1" applyBorder="1" applyAlignment="1">
      <alignment vertical="center"/>
    </xf>
    <xf numFmtId="4" fontId="10" fillId="4" borderId="13" xfId="5" applyNumberFormat="1" applyFont="1" applyFill="1" applyBorder="1" applyAlignment="1">
      <alignment vertical="center"/>
    </xf>
    <xf numFmtId="4" fontId="17" fillId="0" borderId="9" xfId="6" applyNumberFormat="1" applyFont="1" applyBorder="1" applyAlignment="1" applyProtection="1">
      <alignment horizontal="center"/>
      <protection locked="0"/>
    </xf>
    <xf numFmtId="4" fontId="17" fillId="0" borderId="11" xfId="6" applyNumberFormat="1" applyFont="1" applyBorder="1" applyAlignment="1" applyProtection="1">
      <alignment horizontal="center"/>
      <protection locked="0"/>
    </xf>
    <xf numFmtId="4" fontId="17" fillId="0" borderId="0" xfId="6" applyNumberFormat="1" applyFont="1" applyBorder="1" applyAlignment="1" applyProtection="1">
      <alignment horizontal="center"/>
      <protection locked="0"/>
    </xf>
    <xf numFmtId="4" fontId="17" fillId="0" borderId="20" xfId="6" applyNumberFormat="1" applyFont="1" applyBorder="1" applyAlignment="1" applyProtection="1">
      <alignment horizontal="center"/>
      <protection locked="0"/>
    </xf>
    <xf numFmtId="4" fontId="17" fillId="0" borderId="10" xfId="6" applyNumberFormat="1" applyFont="1" applyBorder="1" applyAlignment="1" applyProtection="1">
      <alignment horizontal="center"/>
      <protection locked="0"/>
    </xf>
    <xf numFmtId="4" fontId="17" fillId="0" borderId="13" xfId="6" applyNumberFormat="1" applyFont="1" applyBorder="1" applyAlignment="1" applyProtection="1">
      <alignment horizontal="center"/>
      <protection locked="0"/>
    </xf>
    <xf numFmtId="4" fontId="17" fillId="0" borderId="5" xfId="6" applyNumberFormat="1" applyFont="1" applyBorder="1" applyAlignment="1" applyProtection="1">
      <alignment horizontal="center"/>
      <protection locked="0"/>
    </xf>
    <xf numFmtId="4" fontId="17" fillId="0" borderId="22" xfId="6" applyNumberFormat="1" applyFont="1" applyBorder="1" applyAlignment="1" applyProtection="1">
      <alignment horizontal="center"/>
      <protection locked="0"/>
    </xf>
    <xf numFmtId="0" fontId="17" fillId="5" borderId="19" xfId="6" applyFont="1" applyFill="1" applyBorder="1" applyAlignment="1" applyProtection="1">
      <alignment horizontal="center"/>
      <protection locked="0"/>
    </xf>
    <xf numFmtId="0" fontId="17" fillId="5" borderId="12" xfId="6" applyFont="1" applyFill="1" applyBorder="1" applyAlignment="1" applyProtection="1">
      <alignment horizontal="center"/>
      <protection locked="0"/>
    </xf>
    <xf numFmtId="0" fontId="8" fillId="0" borderId="17" xfId="2" applyFont="1" applyBorder="1" applyProtection="1">
      <protection locked="0"/>
    </xf>
    <xf numFmtId="0" fontId="11" fillId="0" borderId="41" xfId="2" applyFont="1" applyBorder="1" applyProtection="1">
      <protection locked="0"/>
    </xf>
    <xf numFmtId="0" fontId="11" fillId="0" borderId="32" xfId="2" applyFont="1" applyBorder="1" applyProtection="1">
      <protection locked="0"/>
    </xf>
    <xf numFmtId="0" fontId="11" fillId="0" borderId="53" xfId="2" applyFont="1" applyBorder="1" applyProtection="1">
      <protection locked="0"/>
    </xf>
    <xf numFmtId="4" fontId="10" fillId="0" borderId="32" xfId="2" applyNumberFormat="1" applyFont="1" applyBorder="1" applyAlignment="1" applyProtection="1">
      <protection locked="0"/>
    </xf>
    <xf numFmtId="4" fontId="7" fillId="0" borderId="56" xfId="2" applyNumberFormat="1" applyFont="1" applyBorder="1" applyAlignment="1" applyProtection="1">
      <alignment horizontal="center" vertical="center" wrapText="1"/>
      <protection locked="0"/>
    </xf>
    <xf numFmtId="0" fontId="5" fillId="0" borderId="32" xfId="2" applyFont="1" applyBorder="1" applyProtection="1">
      <protection locked="0"/>
    </xf>
    <xf numFmtId="4" fontId="2" fillId="5" borderId="2" xfId="7" applyNumberFormat="1" applyFill="1" applyBorder="1" applyAlignment="1" applyProtection="1">
      <alignment horizontal="center"/>
      <protection locked="0"/>
    </xf>
    <xf numFmtId="4" fontId="5" fillId="5" borderId="3" xfId="7" applyNumberFormat="1" applyFont="1" applyFill="1" applyBorder="1" applyAlignment="1" applyProtection="1">
      <alignment horizontal="center"/>
      <protection locked="0"/>
    </xf>
    <xf numFmtId="4" fontId="5" fillId="5" borderId="5" xfId="7" applyNumberFormat="1" applyFont="1" applyFill="1" applyBorder="1" applyAlignment="1" applyProtection="1">
      <alignment horizontal="center"/>
      <protection locked="0"/>
    </xf>
    <xf numFmtId="4" fontId="5" fillId="5" borderId="4" xfId="7" applyNumberFormat="1" applyFont="1" applyFill="1" applyBorder="1" applyAlignment="1" applyProtection="1">
      <alignment horizontal="left"/>
      <protection locked="0"/>
    </xf>
    <xf numFmtId="4" fontId="5" fillId="5" borderId="0" xfId="7" applyNumberFormat="1" applyFont="1" applyFill="1" applyBorder="1" applyAlignment="1" applyProtection="1">
      <alignment horizontal="left"/>
      <protection locked="0"/>
    </xf>
    <xf numFmtId="4" fontId="5" fillId="5" borderId="7" xfId="7" applyNumberFormat="1" applyFont="1" applyFill="1" applyBorder="1" applyAlignment="1" applyProtection="1">
      <protection locked="0"/>
    </xf>
    <xf numFmtId="4" fontId="2" fillId="5" borderId="6" xfId="7" applyNumberFormat="1" applyFill="1" applyBorder="1" applyAlignment="1" applyProtection="1">
      <alignment horizontal="center"/>
      <protection locked="0"/>
    </xf>
    <xf numFmtId="4" fontId="5" fillId="5" borderId="8" xfId="7" applyNumberFormat="1" applyFont="1" applyFill="1" applyBorder="1" applyAlignment="1" applyProtection="1">
      <alignment horizontal="center"/>
      <protection locked="0"/>
    </xf>
    <xf numFmtId="4" fontId="5" fillId="5" borderId="2" xfId="5" applyNumberFormat="1" applyFont="1" applyFill="1" applyBorder="1" applyAlignment="1" applyProtection="1">
      <alignment horizontal="centerContinuous"/>
      <protection locked="0"/>
    </xf>
    <xf numFmtId="4" fontId="21" fillId="5" borderId="3" xfId="5" applyNumberFormat="1" applyFont="1" applyFill="1" applyBorder="1" applyAlignment="1" applyProtection="1">
      <alignment horizontal="center" vertical="center"/>
      <protection locked="0"/>
    </xf>
    <xf numFmtId="4" fontId="5" fillId="5" borderId="0" xfId="5" applyNumberFormat="1" applyFont="1" applyFill="1" applyBorder="1" applyAlignment="1" applyProtection="1">
      <alignment horizontal="centerContinuous"/>
      <protection locked="0"/>
    </xf>
    <xf numFmtId="4" fontId="22" fillId="5" borderId="5" xfId="5" applyNumberFormat="1" applyFont="1" applyFill="1" applyBorder="1" applyAlignment="1" applyProtection="1">
      <alignment horizontal="center" vertical="center"/>
      <protection locked="0"/>
    </xf>
    <xf numFmtId="4" fontId="4" fillId="5" borderId="6" xfId="5" applyNumberFormat="1" applyFont="1" applyFill="1" applyBorder="1" applyAlignment="1" applyProtection="1">
      <protection locked="0"/>
    </xf>
    <xf numFmtId="4" fontId="23" fillId="5" borderId="8" xfId="5" applyNumberFormat="1" applyFont="1" applyFill="1" applyBorder="1" applyAlignment="1" applyProtection="1">
      <alignment horizontal="center" vertical="center"/>
      <protection locked="0"/>
    </xf>
    <xf numFmtId="4" fontId="5" fillId="4" borderId="11" xfId="5" applyNumberFormat="1" applyFont="1" applyFill="1" applyBorder="1" applyAlignment="1" applyProtection="1"/>
    <xf numFmtId="4" fontId="10" fillId="4" borderId="13" xfId="5" applyNumberFormat="1" applyFont="1" applyFill="1" applyBorder="1" applyAlignment="1" applyProtection="1"/>
    <xf numFmtId="4" fontId="5" fillId="5" borderId="0" xfId="7" applyNumberFormat="1" applyFont="1" applyFill="1" applyBorder="1" applyAlignment="1" applyProtection="1">
      <alignment horizontal="left"/>
      <protection locked="0"/>
    </xf>
    <xf numFmtId="4" fontId="5" fillId="5" borderId="2" xfId="7" applyNumberFormat="1" applyFont="1" applyFill="1" applyBorder="1" applyAlignment="1" applyProtection="1">
      <protection locked="0"/>
    </xf>
    <xf numFmtId="4" fontId="5" fillId="5" borderId="6" xfId="7" applyNumberFormat="1" applyFont="1" applyFill="1" applyBorder="1" applyAlignment="1" applyProtection="1">
      <protection locked="0"/>
    </xf>
    <xf numFmtId="0" fontId="5" fillId="5" borderId="7" xfId="0" applyFont="1" applyFill="1" applyBorder="1" applyAlignment="1" applyProtection="1">
      <alignment horizontal="left"/>
    </xf>
    <xf numFmtId="0" fontId="5" fillId="5" borderId="6" xfId="0" applyFont="1" applyFill="1" applyBorder="1" applyAlignment="1" applyProtection="1">
      <alignment horizontal="left"/>
    </xf>
    <xf numFmtId="0" fontId="18" fillId="5" borderId="0" xfId="2" applyFont="1" applyFill="1" applyBorder="1" applyAlignment="1" applyProtection="1">
      <alignment horizontal="center"/>
    </xf>
    <xf numFmtId="4" fontId="5" fillId="5" borderId="4" xfId="7" applyNumberFormat="1" applyFont="1" applyFill="1" applyBorder="1" applyAlignment="1" applyProtection="1">
      <alignment horizontal="left"/>
      <protection locked="0"/>
    </xf>
    <xf numFmtId="4" fontId="5" fillId="5" borderId="0" xfId="7" applyNumberFormat="1" applyFont="1" applyFill="1" applyBorder="1" applyAlignment="1" applyProtection="1">
      <alignment horizontal="left"/>
      <protection locked="0"/>
    </xf>
    <xf numFmtId="0" fontId="14" fillId="0" borderId="18" xfId="3" applyFont="1" applyBorder="1" applyAlignment="1" applyProtection="1">
      <alignment horizontal="left"/>
    </xf>
    <xf numFmtId="0" fontId="9" fillId="0" borderId="40" xfId="3" applyFont="1" applyBorder="1" applyAlignment="1" applyProtection="1">
      <alignment horizontal="left"/>
    </xf>
    <xf numFmtId="0" fontId="14" fillId="0" borderId="6" xfId="3" applyFont="1" applyBorder="1" applyAlignment="1" applyProtection="1">
      <alignment horizontal="left"/>
    </xf>
    <xf numFmtId="0" fontId="5" fillId="5" borderId="7" xfId="7" applyFont="1" applyFill="1" applyBorder="1" applyAlignment="1" applyProtection="1">
      <alignment horizontal="left"/>
    </xf>
    <xf numFmtId="0" fontId="5" fillId="5" borderId="6" xfId="7" applyFont="1" applyFill="1" applyBorder="1" applyAlignment="1" applyProtection="1">
      <alignment horizontal="left"/>
    </xf>
    <xf numFmtId="0" fontId="5" fillId="5" borderId="7" xfId="7" applyFont="1" applyFill="1" applyBorder="1" applyAlignment="1" applyProtection="1">
      <alignment horizontal="left"/>
      <protection locked="0"/>
    </xf>
    <xf numFmtId="0" fontId="5" fillId="5" borderId="6" xfId="7" applyFont="1" applyFill="1" applyBorder="1" applyAlignment="1" applyProtection="1">
      <alignment horizontal="left"/>
      <protection locked="0"/>
    </xf>
    <xf numFmtId="0" fontId="14" fillId="0" borderId="11" xfId="3" applyFont="1" applyBorder="1" applyAlignment="1" applyProtection="1">
      <alignment horizontal="left"/>
    </xf>
    <xf numFmtId="0" fontId="14" fillId="0" borderId="29" xfId="3" applyFont="1" applyBorder="1" applyAlignment="1" applyProtection="1">
      <alignment horizontal="left"/>
    </xf>
    <xf numFmtId="0" fontId="14" fillId="0" borderId="33" xfId="3" applyFont="1" applyBorder="1" applyAlignment="1" applyProtection="1">
      <alignment horizontal="left"/>
    </xf>
    <xf numFmtId="0" fontId="14" fillId="0" borderId="35" xfId="3" applyFont="1" applyBorder="1" applyAlignment="1" applyProtection="1">
      <alignment horizontal="left"/>
    </xf>
    <xf numFmtId="0" fontId="10" fillId="0" borderId="15" xfId="4" applyFont="1" applyBorder="1" applyAlignment="1" applyProtection="1">
      <alignment horizontal="center" vertical="center" wrapText="1"/>
    </xf>
    <xf numFmtId="0" fontId="10" fillId="0" borderId="28" xfId="4" applyFont="1" applyBorder="1" applyAlignment="1" applyProtection="1">
      <alignment horizontal="center" vertical="center" wrapText="1"/>
    </xf>
    <xf numFmtId="0" fontId="10" fillId="0" borderId="14" xfId="4" applyFont="1" applyBorder="1" applyAlignment="1" applyProtection="1">
      <alignment horizontal="center" vertical="center"/>
    </xf>
    <xf numFmtId="0" fontId="10" fillId="0" borderId="23" xfId="4" applyFont="1" applyBorder="1" applyAlignment="1" applyProtection="1">
      <alignment horizontal="center" vertical="center"/>
    </xf>
    <xf numFmtId="0" fontId="10" fillId="0" borderId="16" xfId="4" applyFont="1" applyBorder="1" applyAlignment="1" applyProtection="1">
      <alignment horizontal="left"/>
      <protection locked="0"/>
    </xf>
    <xf numFmtId="0" fontId="5" fillId="0" borderId="14" xfId="4" applyFont="1" applyBorder="1" applyAlignment="1" applyProtection="1">
      <alignment horizontal="left"/>
      <protection locked="0"/>
    </xf>
    <xf numFmtId="49" fontId="7" fillId="0" borderId="12" xfId="4" applyNumberFormat="1" applyFont="1" applyBorder="1" applyAlignment="1" applyProtection="1">
      <alignment horizontal="left"/>
      <protection locked="0"/>
    </xf>
    <xf numFmtId="49" fontId="7" fillId="0" borderId="11" xfId="4" applyNumberFormat="1" applyFont="1" applyBorder="1" applyAlignment="1" applyProtection="1">
      <alignment horizontal="left"/>
      <protection locked="0"/>
    </xf>
    <xf numFmtId="0" fontId="10" fillId="0" borderId="23" xfId="0" applyFont="1" applyBorder="1" applyAlignment="1" applyProtection="1">
      <alignment horizontal="center" vertical="center"/>
    </xf>
    <xf numFmtId="0" fontId="10" fillId="0" borderId="14" xfId="4" applyFont="1" applyBorder="1" applyAlignment="1" applyProtection="1">
      <alignment horizontal="center" wrapText="1"/>
    </xf>
    <xf numFmtId="0" fontId="10" fillId="0" borderId="23" xfId="4" applyFont="1" applyBorder="1" applyAlignment="1" applyProtection="1">
      <alignment horizontal="center" wrapText="1"/>
    </xf>
    <xf numFmtId="0" fontId="10" fillId="5" borderId="14" xfId="4" applyFont="1" applyFill="1" applyBorder="1" applyAlignment="1" applyProtection="1">
      <alignment horizontal="center" vertical="center"/>
    </xf>
    <xf numFmtId="0" fontId="10" fillId="5" borderId="23" xfId="4" applyFont="1" applyFill="1" applyBorder="1" applyAlignment="1" applyProtection="1">
      <alignment horizontal="center" vertical="center"/>
    </xf>
    <xf numFmtId="0" fontId="10" fillId="5" borderId="9" xfId="1" applyFont="1" applyFill="1" applyBorder="1" applyAlignment="1" applyProtection="1">
      <alignment horizontal="center"/>
    </xf>
    <xf numFmtId="0" fontId="10" fillId="5" borderId="9" xfId="0" applyFont="1" applyFill="1" applyBorder="1" applyAlignment="1" applyProtection="1">
      <alignment horizontal="center"/>
    </xf>
    <xf numFmtId="0" fontId="10" fillId="5" borderId="10" xfId="1" applyFont="1" applyFill="1" applyBorder="1" applyAlignment="1" applyProtection="1">
      <alignment horizontal="center" vertical="center"/>
    </xf>
    <xf numFmtId="0" fontId="10" fillId="5" borderId="13" xfId="1" applyFont="1" applyFill="1" applyBorder="1" applyAlignment="1" applyProtection="1">
      <alignment horizontal="center" vertical="center"/>
    </xf>
    <xf numFmtId="0" fontId="10" fillId="5" borderId="1" xfId="6" applyFont="1" applyFill="1" applyBorder="1" applyAlignment="1" applyProtection="1">
      <alignment horizontal="left"/>
    </xf>
    <xf numFmtId="0" fontId="10" fillId="5" borderId="2" xfId="6" applyFont="1" applyFill="1" applyBorder="1" applyAlignment="1" applyProtection="1">
      <alignment horizontal="left"/>
    </xf>
    <xf numFmtId="0" fontId="1" fillId="5" borderId="4" xfId="6" applyFont="1" applyFill="1" applyBorder="1" applyProtection="1"/>
    <xf numFmtId="0" fontId="1" fillId="5" borderId="0" xfId="6" applyFont="1" applyFill="1" applyBorder="1" applyProtection="1"/>
    <xf numFmtId="0" fontId="1" fillId="5" borderId="7" xfId="6" applyFont="1" applyFill="1" applyBorder="1" applyProtection="1"/>
    <xf numFmtId="0" fontId="1" fillId="5" borderId="6" xfId="6" applyFont="1" applyFill="1" applyBorder="1" applyProtection="1"/>
    <xf numFmtId="0" fontId="10" fillId="5" borderId="4" xfId="6" applyFont="1" applyFill="1" applyBorder="1" applyProtection="1"/>
    <xf numFmtId="0" fontId="10" fillId="5" borderId="0" xfId="6" applyFont="1" applyFill="1" applyBorder="1" applyProtection="1"/>
    <xf numFmtId="0" fontId="34" fillId="5" borderId="1" xfId="6" applyFont="1" applyFill="1" applyBorder="1" applyAlignment="1" applyProtection="1">
      <alignment horizontal="left"/>
    </xf>
    <xf numFmtId="0" fontId="35" fillId="5" borderId="2" xfId="6" applyFont="1" applyFill="1" applyBorder="1" applyAlignment="1" applyProtection="1">
      <alignment horizontal="left"/>
    </xf>
    <xf numFmtId="0" fontId="1" fillId="5" borderId="2" xfId="6" applyFont="1" applyFill="1" applyBorder="1" applyProtection="1"/>
    <xf numFmtId="0" fontId="34" fillId="5" borderId="4" xfId="6" applyFont="1" applyFill="1" applyBorder="1" applyProtection="1"/>
    <xf numFmtId="0" fontId="34" fillId="5" borderId="0" xfId="6" applyFont="1" applyFill="1" applyBorder="1" applyProtection="1"/>
    <xf numFmtId="0" fontId="1" fillId="5" borderId="0" xfId="6" applyFont="1" applyFill="1" applyProtection="1"/>
    <xf numFmtId="4" fontId="7" fillId="0" borderId="0" xfId="5" applyNumberFormat="1" applyFont="1" applyAlignment="1">
      <alignment horizontal="center"/>
    </xf>
    <xf numFmtId="4" fontId="15" fillId="5" borderId="24" xfId="5" applyNumberFormat="1" applyFont="1" applyFill="1" applyBorder="1" applyAlignment="1">
      <alignment horizontal="center"/>
    </xf>
    <xf numFmtId="0" fontId="5" fillId="5" borderId="0" xfId="5" applyFont="1" applyFill="1" applyBorder="1" applyAlignment="1">
      <alignment wrapText="1"/>
    </xf>
    <xf numFmtId="4" fontId="7" fillId="5" borderId="0" xfId="5" applyNumberFormat="1" applyFont="1" applyFill="1" applyBorder="1" applyAlignment="1">
      <alignment horizontal="center"/>
    </xf>
    <xf numFmtId="4" fontId="7" fillId="5" borderId="5" xfId="5" applyNumberFormat="1" applyFont="1" applyFill="1" applyBorder="1" applyAlignment="1">
      <alignment horizontal="center"/>
    </xf>
    <xf numFmtId="0" fontId="34" fillId="5" borderId="2" xfId="6" applyFont="1" applyFill="1" applyBorder="1" applyAlignment="1" applyProtection="1">
      <alignment horizontal="left"/>
    </xf>
    <xf numFmtId="0" fontId="37" fillId="5" borderId="4" xfId="6" applyFont="1" applyFill="1" applyBorder="1" applyAlignment="1" applyProtection="1">
      <alignment horizontal="left"/>
    </xf>
    <xf numFmtId="0" fontId="37" fillId="5" borderId="0" xfId="6" applyFont="1" applyFill="1" applyBorder="1" applyAlignment="1" applyProtection="1">
      <alignment horizontal="left"/>
    </xf>
    <xf numFmtId="0" fontId="2" fillId="5" borderId="7" xfId="6" applyFont="1" applyFill="1" applyBorder="1" applyAlignment="1" applyProtection="1">
      <alignment horizontal="left" wrapText="1"/>
    </xf>
    <xf numFmtId="0" fontId="2" fillId="5" borderId="6" xfId="6" applyFont="1" applyFill="1" applyBorder="1" applyAlignment="1" applyProtection="1">
      <alignment horizontal="left" wrapText="1"/>
    </xf>
    <xf numFmtId="0" fontId="2" fillId="5" borderId="7" xfId="6" applyFont="1" applyFill="1" applyBorder="1" applyAlignment="1" applyProtection="1">
      <alignment horizontal="left"/>
      <protection locked="0"/>
    </xf>
    <xf numFmtId="0" fontId="2" fillId="5" borderId="6" xfId="6" applyFont="1" applyFill="1" applyBorder="1" applyAlignment="1" applyProtection="1">
      <alignment horizontal="left"/>
      <protection locked="0"/>
    </xf>
    <xf numFmtId="10" fontId="9" fillId="4" borderId="37" xfId="6" applyNumberFormat="1" applyFont="1" applyFill="1" applyBorder="1" applyAlignment="1" applyProtection="1"/>
  </cellXfs>
  <cellStyles count="9">
    <cellStyle name="Normal_DIB" xfId="1"/>
    <cellStyle name="Normal_IKR" xfId="2"/>
    <cellStyle name="Normal_R" xfId="3"/>
    <cellStyle name="Normal_RDG" xfId="8"/>
    <cellStyle name="Normal_VIB" xfId="4"/>
    <cellStyle name="Normalno" xfId="0" builtinId="0"/>
    <cellStyle name="Obično_Financijski izvještaj kreditne unije - radno 2" xfId="5"/>
    <cellStyle name="Obično_Knjiga1" xfId="6"/>
    <cellStyle name="Obično_Knjiga1_1" xfId="7"/>
  </cellStyles>
  <dxfs count="8">
    <dxf>
      <font>
        <color theme="0" tint="-0.34998626667073579"/>
      </font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color auto="1"/>
      </font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CC0000"/>
        </patternFill>
      </fill>
    </dxf>
    <dxf>
      <font>
        <color theme="9" tint="0.59996337778862885"/>
      </font>
    </dxf>
    <dxf>
      <font>
        <color theme="9" tint="0.59996337778862885"/>
      </font>
    </dxf>
  </dxfs>
  <tableStyles count="0" defaultTableStyle="TableStyleMedium2" defaultPivotStyle="PivotStyleLight16"/>
  <colors>
    <mruColors>
      <color rgb="FFCC0000"/>
      <color rgb="FF91C36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609600</xdr:colOff>
          <xdr:row>7</xdr:row>
          <xdr:rowOff>152400</xdr:rowOff>
        </xdr:from>
        <xdr:to>
          <xdr:col>7</xdr:col>
          <xdr:colOff>676275</xdr:colOff>
          <xdr:row>68</xdr:row>
          <xdr:rowOff>133350</xdr:rowOff>
        </xdr:to>
        <xdr:sp macro="" textlink="">
          <xdr:nvSpPr>
            <xdr:cNvPr id="7169" name="Picture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049" name="Text 1"/>
        <xdr:cNvSpPr txBox="1">
          <a:spLocks noChangeArrowheads="1"/>
        </xdr:cNvSpPr>
      </xdr:nvSpPr>
      <xdr:spPr bwMode="auto">
        <a:xfrm>
          <a:off x="984885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" wrap="square" lIns="18288" tIns="0" rIns="18288" bIns="0" anchor="ctr" upright="1"/>
        <a:lstStyle/>
        <a:p>
          <a:pPr algn="ctr" rtl="0">
            <a:defRPr sz="1000"/>
          </a:pPr>
          <a:r>
            <a:rPr lang="hr-H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2200" b="1" i="0" u="none" strike="noStrike" baseline="0">
              <a:solidFill>
                <a:srgbClr val="000000"/>
              </a:solidFill>
              <a:latin typeface="Arial"/>
              <a:cs typeface="Arial"/>
            </a:rPr>
            <a:t>19</a:t>
          </a:r>
        </a:p>
        <a:p>
          <a:pPr algn="ctr" rtl="0">
            <a:defRPr sz="1000"/>
          </a:pPr>
          <a:endParaRPr lang="hr-HR" sz="2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hr-HR" sz="22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050" name="Line 2"/>
        <xdr:cNvSpPr>
          <a:spLocks noChangeShapeType="1"/>
        </xdr:cNvSpPr>
      </xdr:nvSpPr>
      <xdr:spPr bwMode="auto">
        <a:xfrm flipV="1">
          <a:off x="98488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</xdr:row>
      <xdr:rowOff>0</xdr:rowOff>
    </xdr:from>
    <xdr:to>
      <xdr:col>18</xdr:col>
      <xdr:colOff>0</xdr:colOff>
      <xdr:row>1</xdr:row>
      <xdr:rowOff>0</xdr:rowOff>
    </xdr:to>
    <xdr:sp macro="" textlink="">
      <xdr:nvSpPr>
        <xdr:cNvPr id="2051" name="Text 5"/>
        <xdr:cNvSpPr txBox="1">
          <a:spLocks noChangeArrowheads="1"/>
        </xdr:cNvSpPr>
      </xdr:nvSpPr>
      <xdr:spPr bwMode="auto">
        <a:xfrm>
          <a:off x="984885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" wrap="square" lIns="18288" tIns="0" rIns="18288" bIns="0" anchor="ctr" upright="1"/>
        <a:lstStyle/>
        <a:p>
          <a:pPr algn="ctr" rtl="0">
            <a:defRPr sz="1000"/>
          </a:pPr>
          <a:r>
            <a:rPr lang="hr-H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2200" b="1" i="0" u="none" strike="noStrike" baseline="0">
              <a:solidFill>
                <a:srgbClr val="000000"/>
              </a:solidFill>
              <a:latin typeface="Arial"/>
              <a:cs typeface="Arial"/>
            </a:rPr>
            <a:t>19</a:t>
          </a:r>
        </a:p>
        <a:p>
          <a:pPr algn="ctr" rtl="0">
            <a:defRPr sz="1000"/>
          </a:pPr>
          <a:endParaRPr lang="hr-HR" sz="2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hr-HR" sz="22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18</xdr:col>
      <xdr:colOff>0</xdr:colOff>
      <xdr:row>1</xdr:row>
      <xdr:rowOff>0</xdr:rowOff>
    </xdr:from>
    <xdr:to>
      <xdr:col>18</xdr:col>
      <xdr:colOff>0</xdr:colOff>
      <xdr:row>1</xdr:row>
      <xdr:rowOff>0</xdr:rowOff>
    </xdr:to>
    <xdr:sp macro="" textlink="">
      <xdr:nvSpPr>
        <xdr:cNvPr id="2052" name="Line 4"/>
        <xdr:cNvSpPr>
          <a:spLocks noChangeShapeType="1"/>
        </xdr:cNvSpPr>
      </xdr:nvSpPr>
      <xdr:spPr bwMode="auto">
        <a:xfrm flipH="1" flipV="1">
          <a:off x="98488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5121" name="Text 1"/>
        <xdr:cNvSpPr txBox="1">
          <a:spLocks noChangeArrowheads="1"/>
        </xdr:cNvSpPr>
      </xdr:nvSpPr>
      <xdr:spPr bwMode="auto">
        <a:xfrm>
          <a:off x="939165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" wrap="square" lIns="18288" tIns="0" rIns="18288" bIns="0" anchor="ctr" upright="1"/>
        <a:lstStyle/>
        <a:p>
          <a:pPr algn="ctr" rtl="0">
            <a:defRPr sz="1000"/>
          </a:pPr>
          <a:r>
            <a:rPr lang="hr-H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2200" b="1" i="0" u="none" strike="noStrike" baseline="0">
              <a:solidFill>
                <a:srgbClr val="000000"/>
              </a:solidFill>
              <a:latin typeface="Arial"/>
              <a:cs typeface="Arial"/>
            </a:rPr>
            <a:t>19</a:t>
          </a:r>
        </a:p>
        <a:p>
          <a:pPr algn="ctr" rtl="0">
            <a:defRPr sz="1000"/>
          </a:pPr>
          <a:endParaRPr lang="hr-HR" sz="2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hr-HR" sz="22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5122" name="Line 2"/>
        <xdr:cNvSpPr>
          <a:spLocks noChangeShapeType="1"/>
        </xdr:cNvSpPr>
      </xdr:nvSpPr>
      <xdr:spPr bwMode="auto">
        <a:xfrm flipV="1">
          <a:off x="93916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104775</xdr:colOff>
      <xdr:row>1</xdr:row>
      <xdr:rowOff>0</xdr:rowOff>
    </xdr:from>
    <xdr:to>
      <xdr:col>18</xdr:col>
      <xdr:colOff>561975</xdr:colOff>
      <xdr:row>1</xdr:row>
      <xdr:rowOff>0</xdr:rowOff>
    </xdr:to>
    <xdr:sp macro="" textlink="">
      <xdr:nvSpPr>
        <xdr:cNvPr id="5123" name="Text 5"/>
        <xdr:cNvSpPr txBox="1">
          <a:spLocks noChangeArrowheads="1"/>
        </xdr:cNvSpPr>
      </xdr:nvSpPr>
      <xdr:spPr bwMode="auto">
        <a:xfrm>
          <a:off x="14601825" y="0"/>
          <a:ext cx="45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" wrap="square" lIns="18288" tIns="0" rIns="18288" bIns="0" anchor="ctr" upright="1"/>
        <a:lstStyle/>
        <a:p>
          <a:pPr algn="ctr" rtl="0">
            <a:defRPr sz="1000"/>
          </a:pPr>
          <a:r>
            <a:rPr lang="hr-H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2200" b="1" i="0" u="none" strike="noStrike" baseline="0">
              <a:solidFill>
                <a:srgbClr val="000000"/>
              </a:solidFill>
              <a:latin typeface="Arial"/>
              <a:cs typeface="Arial"/>
            </a:rPr>
            <a:t>19</a:t>
          </a:r>
        </a:p>
        <a:p>
          <a:pPr algn="ctr" rtl="0">
            <a:defRPr sz="1000"/>
          </a:pPr>
          <a:endParaRPr lang="hr-HR" sz="2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hr-HR" sz="22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18</xdr:col>
      <xdr:colOff>104775</xdr:colOff>
      <xdr:row>1</xdr:row>
      <xdr:rowOff>0</xdr:rowOff>
    </xdr:from>
    <xdr:to>
      <xdr:col>18</xdr:col>
      <xdr:colOff>114300</xdr:colOff>
      <xdr:row>1</xdr:row>
      <xdr:rowOff>0</xdr:rowOff>
    </xdr:to>
    <xdr:sp macro="" textlink="">
      <xdr:nvSpPr>
        <xdr:cNvPr id="5124" name="Line 4"/>
        <xdr:cNvSpPr>
          <a:spLocks noChangeShapeType="1"/>
        </xdr:cNvSpPr>
      </xdr:nvSpPr>
      <xdr:spPr bwMode="auto">
        <a:xfrm flipH="1" flipV="1">
          <a:off x="14601825" y="0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45</xdr:row>
      <xdr:rowOff>19050</xdr:rowOff>
    </xdr:from>
    <xdr:to>
      <xdr:col>16</xdr:col>
      <xdr:colOff>0</xdr:colOff>
      <xdr:row>48</xdr:row>
      <xdr:rowOff>114300</xdr:rowOff>
    </xdr:to>
    <xdr:sp macro="" textlink="">
      <xdr:nvSpPr>
        <xdr:cNvPr id="9217" name="Text Box 1"/>
        <xdr:cNvSpPr txBox="1">
          <a:spLocks noChangeArrowheads="1"/>
        </xdr:cNvSpPr>
      </xdr:nvSpPr>
      <xdr:spPr bwMode="auto">
        <a:xfrm>
          <a:off x="10382250" y="7162800"/>
          <a:ext cx="0" cy="695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STRANICA</a:t>
          </a:r>
        </a:p>
        <a:p>
          <a:pPr algn="ctr" rtl="0">
            <a:defRPr sz="1000"/>
          </a:pPr>
          <a:r>
            <a:rPr lang="hr-HR" sz="2000" b="1" i="0" u="none" strike="noStrike" baseline="0">
              <a:solidFill>
                <a:srgbClr val="000000"/>
              </a:solidFill>
              <a:latin typeface="Arial"/>
              <a:cs typeface="Arial"/>
            </a:rPr>
            <a:t>13B</a:t>
          </a:r>
        </a:p>
      </xdr:txBody>
    </xdr:sp>
    <xdr:clientData/>
  </xdr:twoCellAnchor>
  <xdr:twoCellAnchor>
    <xdr:from>
      <xdr:col>3</xdr:col>
      <xdr:colOff>0</xdr:colOff>
      <xdr:row>74</xdr:row>
      <xdr:rowOff>38100</xdr:rowOff>
    </xdr:from>
    <xdr:to>
      <xdr:col>3</xdr:col>
      <xdr:colOff>0</xdr:colOff>
      <xdr:row>77</xdr:row>
      <xdr:rowOff>0</xdr:rowOff>
    </xdr:to>
    <xdr:sp macro="" textlink="">
      <xdr:nvSpPr>
        <xdr:cNvPr id="9218" name="Text Box 2"/>
        <xdr:cNvSpPr txBox="1">
          <a:spLocks noChangeArrowheads="1"/>
        </xdr:cNvSpPr>
      </xdr:nvSpPr>
      <xdr:spPr bwMode="auto">
        <a:xfrm>
          <a:off x="3924300" y="12125325"/>
          <a:ext cx="0" cy="561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STRANICA</a:t>
          </a:r>
        </a:p>
        <a:p>
          <a:pPr algn="ctr" rtl="0">
            <a:defRPr sz="1000"/>
          </a:pPr>
          <a:r>
            <a:rPr lang="hr-HR" sz="2000" b="1" i="0" u="none" strike="noStrike" baseline="0">
              <a:solidFill>
                <a:srgbClr val="000000"/>
              </a:solidFill>
              <a:latin typeface="Arial"/>
              <a:cs typeface="Arial"/>
            </a:rPr>
            <a:t>13C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Dokument_programa_Microsoft_Word_97___20031.doc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">
    <pageSetUpPr fitToPage="1"/>
  </sheetPr>
  <dimension ref="A34"/>
  <sheetViews>
    <sheetView tabSelected="1" zoomScaleNormal="100" zoomScaleSheetLayoutView="100" workbookViewId="0"/>
  </sheetViews>
  <sheetFormatPr defaultColWidth="14.28515625" defaultRowHeight="12.75" x14ac:dyDescent="0.2"/>
  <cols>
    <col min="1" max="16384" width="14.28515625" style="45"/>
  </cols>
  <sheetData>
    <row r="34" ht="13.5" customHeight="1" x14ac:dyDescent="0.2"/>
  </sheetData>
  <phoneticPr fontId="20" type="noConversion"/>
  <printOptions horizontalCentered="1" verticalCentered="1"/>
  <pageMargins left="0" right="0" top="0" bottom="0" header="0.5" footer="0.5"/>
  <pageSetup paperSize="9" scale="90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Document" shapeId="7169" r:id="rId4">
          <objectPr defaultSize="0" r:id="rId5">
            <anchor moveWithCells="1">
              <from>
                <xdr:col>0</xdr:col>
                <xdr:colOff>609600</xdr:colOff>
                <xdr:row>7</xdr:row>
                <xdr:rowOff>152400</xdr:rowOff>
              </from>
              <to>
                <xdr:col>7</xdr:col>
                <xdr:colOff>676275</xdr:colOff>
                <xdr:row>68</xdr:row>
                <xdr:rowOff>133350</xdr:rowOff>
              </to>
            </anchor>
          </objectPr>
        </oleObject>
      </mc:Choice>
      <mc:Fallback>
        <oleObject progId="Document" shapeId="716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B1:BK58"/>
  <sheetViews>
    <sheetView zoomScaleNormal="100" workbookViewId="0"/>
  </sheetViews>
  <sheetFormatPr defaultRowHeight="12.75" x14ac:dyDescent="0.2"/>
  <cols>
    <col min="1" max="1" width="3.28515625" style="153" customWidth="1"/>
    <col min="2" max="2" width="5.140625" style="153" customWidth="1"/>
    <col min="3" max="3" width="55.7109375" style="300" customWidth="1"/>
    <col min="4" max="4" width="16.5703125" style="300" customWidth="1"/>
    <col min="5" max="5" width="14.42578125" style="153" customWidth="1"/>
    <col min="6" max="9" width="16.42578125" style="153" customWidth="1"/>
    <col min="10" max="10" width="19.7109375" style="153" customWidth="1"/>
    <col min="11" max="11" width="20" style="153" customWidth="1"/>
    <col min="12" max="12" width="6.5703125" style="153" customWidth="1"/>
    <col min="13" max="18" width="20.28515625" style="153" customWidth="1"/>
    <col min="19" max="20" width="16.42578125" style="153" customWidth="1"/>
    <col min="21" max="22" width="10.28515625" style="153" customWidth="1"/>
    <col min="23" max="23" width="9.5703125" style="153" customWidth="1"/>
    <col min="24" max="24" width="5.42578125" style="153" customWidth="1"/>
    <col min="25" max="25" width="8.85546875" style="153" customWidth="1"/>
    <col min="26" max="16384" width="9.140625" style="153"/>
  </cols>
  <sheetData>
    <row r="1" spans="2:28" ht="14.25" customHeight="1" thickBot="1" x14ac:dyDescent="0.25"/>
    <row r="2" spans="2:28" ht="15.75" x14ac:dyDescent="0.25">
      <c r="B2" s="273" t="s">
        <v>0</v>
      </c>
      <c r="C2" s="274"/>
      <c r="D2" s="274"/>
      <c r="E2" s="275"/>
      <c r="F2" s="275"/>
      <c r="G2" s="275"/>
      <c r="H2" s="236"/>
      <c r="I2" s="510" t="s">
        <v>125</v>
      </c>
      <c r="J2" s="500"/>
      <c r="K2" s="500"/>
      <c r="L2" s="273" t="s">
        <v>0</v>
      </c>
      <c r="M2" s="277"/>
      <c r="N2" s="274"/>
      <c r="O2" s="274"/>
      <c r="P2" s="274"/>
      <c r="Q2" s="503"/>
      <c r="R2" s="510" t="s">
        <v>125</v>
      </c>
      <c r="S2" s="500"/>
      <c r="T2" s="236"/>
      <c r="U2" s="278"/>
      <c r="V2" s="278"/>
      <c r="W2" s="276"/>
    </row>
    <row r="3" spans="2:28" ht="15.75" x14ac:dyDescent="0.25">
      <c r="B3" s="516" t="s">
        <v>241</v>
      </c>
      <c r="C3" s="280"/>
      <c r="D3" s="280"/>
      <c r="E3" s="278"/>
      <c r="F3" s="278"/>
      <c r="G3" s="278"/>
      <c r="H3" s="501"/>
      <c r="I3" s="223" t="s">
        <v>126</v>
      </c>
      <c r="J3" s="240"/>
      <c r="K3" s="240"/>
      <c r="L3" s="515" t="s">
        <v>241</v>
      </c>
      <c r="M3" s="281"/>
      <c r="N3" s="280"/>
      <c r="O3" s="280"/>
      <c r="P3" s="280"/>
      <c r="Q3" s="501"/>
      <c r="R3" s="240" t="s">
        <v>126</v>
      </c>
      <c r="S3" s="240"/>
      <c r="T3" s="501"/>
      <c r="U3" s="278"/>
      <c r="V3" s="278"/>
      <c r="W3" s="278"/>
      <c r="X3" s="152"/>
    </row>
    <row r="4" spans="2:28" ht="15.75" x14ac:dyDescent="0.25">
      <c r="B4" s="515"/>
      <c r="C4" s="280"/>
      <c r="D4" s="280"/>
      <c r="E4" s="278"/>
      <c r="F4" s="278"/>
      <c r="G4" s="278"/>
      <c r="H4" s="501"/>
      <c r="I4" s="223"/>
      <c r="J4" s="240"/>
      <c r="K4" s="240"/>
      <c r="L4" s="279"/>
      <c r="M4" s="281"/>
      <c r="N4" s="280"/>
      <c r="O4" s="280"/>
      <c r="P4" s="280"/>
      <c r="Q4" s="501"/>
      <c r="R4" s="240"/>
      <c r="S4" s="240"/>
      <c r="T4" s="501"/>
      <c r="U4" s="278"/>
      <c r="V4" s="278"/>
      <c r="W4" s="278"/>
      <c r="X4" s="152"/>
    </row>
    <row r="5" spans="2:28" ht="13.5" thickBot="1" x14ac:dyDescent="0.25">
      <c r="B5" s="611" t="s">
        <v>172</v>
      </c>
      <c r="C5" s="612"/>
      <c r="D5" s="283"/>
      <c r="E5" s="284"/>
      <c r="F5" s="284"/>
      <c r="G5" s="284"/>
      <c r="H5" s="502"/>
      <c r="I5" s="225" t="s">
        <v>127</v>
      </c>
      <c r="J5" s="242"/>
      <c r="K5" s="242"/>
      <c r="L5" s="504" t="s">
        <v>25</v>
      </c>
      <c r="M5" s="499"/>
      <c r="N5" s="499"/>
      <c r="O5" s="499"/>
      <c r="P5" s="499"/>
      <c r="Q5" s="502"/>
      <c r="R5" s="242" t="s">
        <v>127</v>
      </c>
      <c r="S5" s="242"/>
      <c r="T5" s="502"/>
      <c r="U5" s="278"/>
      <c r="V5" s="278"/>
      <c r="W5" s="278"/>
      <c r="X5" s="285"/>
    </row>
    <row r="6" spans="2:28" s="152" customFormat="1" x14ac:dyDescent="0.2">
      <c r="C6" s="286"/>
      <c r="D6" s="286"/>
      <c r="E6" s="282"/>
      <c r="F6" s="282"/>
      <c r="G6" s="282"/>
      <c r="M6" s="317"/>
      <c r="X6" s="285"/>
    </row>
    <row r="7" spans="2:28" s="152" customFormat="1" x14ac:dyDescent="0.2">
      <c r="C7" s="286"/>
      <c r="D7" s="286"/>
      <c r="E7" s="282"/>
      <c r="F7" s="282"/>
      <c r="G7" s="282"/>
      <c r="P7" s="285"/>
      <c r="S7" s="287"/>
      <c r="U7" s="282"/>
      <c r="X7" s="287"/>
    </row>
    <row r="8" spans="2:28" s="152" customFormat="1" ht="13.5" thickBot="1" x14ac:dyDescent="0.25">
      <c r="C8" s="286"/>
      <c r="D8" s="286"/>
      <c r="E8" s="481"/>
      <c r="F8" s="481"/>
      <c r="G8" s="481"/>
      <c r="H8" s="317"/>
      <c r="I8" s="317"/>
      <c r="J8" s="285"/>
      <c r="L8" s="288"/>
      <c r="M8" s="288"/>
      <c r="N8" s="288"/>
      <c r="O8" s="288"/>
      <c r="P8" s="288"/>
      <c r="Q8" s="288"/>
      <c r="R8" s="613"/>
      <c r="S8" s="613"/>
      <c r="T8" s="482"/>
      <c r="U8" s="288"/>
      <c r="V8" s="289"/>
      <c r="W8" s="289"/>
    </row>
    <row r="9" spans="2:28" ht="38.25" x14ac:dyDescent="0.2">
      <c r="B9" s="383" t="s">
        <v>47</v>
      </c>
      <c r="C9" s="384" t="s">
        <v>3</v>
      </c>
      <c r="D9" s="385" t="s">
        <v>183</v>
      </c>
      <c r="E9" s="385" t="s">
        <v>48</v>
      </c>
      <c r="F9" s="385" t="s">
        <v>109</v>
      </c>
      <c r="G9" s="385" t="s">
        <v>110</v>
      </c>
      <c r="H9" s="483" t="s">
        <v>49</v>
      </c>
      <c r="I9" s="385" t="s">
        <v>50</v>
      </c>
      <c r="J9" s="385" t="s">
        <v>169</v>
      </c>
      <c r="K9" s="480" t="s">
        <v>108</v>
      </c>
      <c r="L9" s="479" t="s">
        <v>47</v>
      </c>
      <c r="M9" s="387" t="s">
        <v>51</v>
      </c>
      <c r="N9" s="387" t="s">
        <v>52</v>
      </c>
      <c r="O9" s="387" t="s">
        <v>53</v>
      </c>
      <c r="P9" s="387" t="s">
        <v>54</v>
      </c>
      <c r="Q9" s="387" t="s">
        <v>55</v>
      </c>
      <c r="R9" s="387" t="s">
        <v>193</v>
      </c>
      <c r="S9" s="388" t="s">
        <v>30</v>
      </c>
      <c r="T9" s="386" t="s">
        <v>56</v>
      </c>
      <c r="U9" s="285"/>
      <c r="V9" s="285"/>
      <c r="W9" s="152"/>
      <c r="X9" s="152"/>
      <c r="Y9" s="152"/>
      <c r="Z9" s="152"/>
      <c r="AA9" s="152"/>
      <c r="AB9" s="152"/>
    </row>
    <row r="10" spans="2:28" x14ac:dyDescent="0.2">
      <c r="B10" s="290">
        <v>1</v>
      </c>
      <c r="C10" s="291">
        <v>2</v>
      </c>
      <c r="D10" s="291">
        <v>3</v>
      </c>
      <c r="E10" s="291">
        <v>4</v>
      </c>
      <c r="F10" s="291">
        <v>5</v>
      </c>
      <c r="G10" s="291">
        <v>6</v>
      </c>
      <c r="H10" s="291">
        <v>7</v>
      </c>
      <c r="I10" s="291">
        <v>8</v>
      </c>
      <c r="J10" s="291">
        <v>9</v>
      </c>
      <c r="K10" s="292">
        <v>10</v>
      </c>
      <c r="L10" s="301">
        <v>11</v>
      </c>
      <c r="M10" s="293">
        <v>12</v>
      </c>
      <c r="N10" s="293">
        <v>13</v>
      </c>
      <c r="O10" s="293">
        <v>14</v>
      </c>
      <c r="P10" s="293">
        <v>15</v>
      </c>
      <c r="Q10" s="293">
        <v>16</v>
      </c>
      <c r="R10" s="293">
        <v>17</v>
      </c>
      <c r="S10" s="294">
        <v>18</v>
      </c>
      <c r="T10" s="295">
        <v>19</v>
      </c>
      <c r="U10" s="285"/>
      <c r="V10" s="296"/>
      <c r="W10" s="152"/>
      <c r="X10" s="152"/>
      <c r="Y10" s="152"/>
      <c r="Z10" s="152"/>
      <c r="AA10" s="152"/>
      <c r="AB10" s="152"/>
    </row>
    <row r="11" spans="2:28" x14ac:dyDescent="0.2">
      <c r="B11" s="518"/>
      <c r="C11" s="519" t="s">
        <v>242</v>
      </c>
      <c r="D11" s="476"/>
      <c r="E11" s="477"/>
      <c r="F11" s="533"/>
      <c r="G11" s="534"/>
      <c r="H11" s="535"/>
      <c r="I11" s="534"/>
      <c r="J11" s="535"/>
      <c r="K11" s="536"/>
      <c r="L11" s="301"/>
      <c r="M11" s="537"/>
      <c r="N11" s="537"/>
      <c r="O11" s="537"/>
      <c r="P11" s="537"/>
      <c r="Q11" s="537"/>
      <c r="R11" s="537"/>
      <c r="S11" s="538"/>
      <c r="T11" s="539"/>
      <c r="U11" s="285"/>
      <c r="V11" s="296"/>
      <c r="W11" s="152"/>
      <c r="X11" s="152"/>
      <c r="Y11" s="152"/>
      <c r="Z11" s="152"/>
      <c r="AA11" s="152"/>
      <c r="AB11" s="152"/>
    </row>
    <row r="12" spans="2:28" x14ac:dyDescent="0.2">
      <c r="B12" s="520" t="s">
        <v>24</v>
      </c>
      <c r="C12" s="521" t="s">
        <v>243</v>
      </c>
      <c r="D12" s="478"/>
      <c r="E12" s="477"/>
      <c r="F12" s="533"/>
      <c r="G12" s="534"/>
      <c r="H12" s="535"/>
      <c r="I12" s="534"/>
      <c r="J12" s="535"/>
      <c r="K12" s="536"/>
      <c r="L12" s="301"/>
      <c r="M12" s="537"/>
      <c r="N12" s="537"/>
      <c r="O12" s="537"/>
      <c r="P12" s="537"/>
      <c r="Q12" s="537"/>
      <c r="R12" s="537"/>
      <c r="S12" s="538"/>
      <c r="T12" s="539"/>
      <c r="U12" s="285"/>
      <c r="V12" s="296"/>
      <c r="W12" s="152"/>
      <c r="X12" s="152"/>
      <c r="Y12" s="152"/>
      <c r="Z12" s="152"/>
      <c r="AA12" s="152"/>
      <c r="AB12" s="152"/>
    </row>
    <row r="13" spans="2:28" x14ac:dyDescent="0.2">
      <c r="B13" s="520" t="s">
        <v>39</v>
      </c>
      <c r="C13" s="521" t="s">
        <v>244</v>
      </c>
      <c r="D13" s="478"/>
      <c r="E13" s="477"/>
      <c r="F13" s="533"/>
      <c r="G13" s="534"/>
      <c r="H13" s="535"/>
      <c r="I13" s="534"/>
      <c r="J13" s="535"/>
      <c r="K13" s="536"/>
      <c r="L13" s="301"/>
      <c r="M13" s="537"/>
      <c r="N13" s="537"/>
      <c r="O13" s="537"/>
      <c r="P13" s="537"/>
      <c r="Q13" s="537"/>
      <c r="R13" s="537"/>
      <c r="S13" s="538"/>
      <c r="T13" s="539"/>
      <c r="U13" s="285"/>
      <c r="V13" s="296"/>
      <c r="W13" s="152"/>
      <c r="X13" s="152"/>
      <c r="Y13" s="152"/>
      <c r="Z13" s="152"/>
      <c r="AA13" s="152"/>
      <c r="AB13" s="152"/>
    </row>
    <row r="14" spans="2:28" x14ac:dyDescent="0.2">
      <c r="B14" s="518"/>
      <c r="C14" s="521"/>
      <c r="D14" s="476"/>
      <c r="E14" s="477"/>
      <c r="F14" s="533"/>
      <c r="G14" s="534"/>
      <c r="H14" s="535"/>
      <c r="I14" s="534"/>
      <c r="J14" s="535"/>
      <c r="K14" s="536"/>
      <c r="L14" s="301"/>
      <c r="M14" s="537"/>
      <c r="N14" s="537"/>
      <c r="O14" s="537"/>
      <c r="P14" s="537"/>
      <c r="Q14" s="537"/>
      <c r="R14" s="537"/>
      <c r="S14" s="538"/>
      <c r="T14" s="539"/>
      <c r="U14" s="285"/>
      <c r="V14" s="296"/>
      <c r="W14" s="152"/>
      <c r="X14" s="152"/>
      <c r="Y14" s="152"/>
      <c r="Z14" s="152"/>
      <c r="AA14" s="152"/>
      <c r="AB14" s="152"/>
    </row>
    <row r="15" spans="2:28" x14ac:dyDescent="0.2">
      <c r="B15" s="520" t="s">
        <v>245</v>
      </c>
      <c r="C15" s="519" t="s">
        <v>246</v>
      </c>
      <c r="D15" s="478"/>
      <c r="E15" s="477"/>
      <c r="F15" s="533"/>
      <c r="G15" s="534"/>
      <c r="H15" s="535"/>
      <c r="I15" s="534"/>
      <c r="J15" s="535"/>
      <c r="K15" s="536"/>
      <c r="L15" s="301"/>
      <c r="M15" s="537"/>
      <c r="N15" s="537"/>
      <c r="O15" s="537"/>
      <c r="P15" s="537"/>
      <c r="Q15" s="537"/>
      <c r="R15" s="537"/>
      <c r="S15" s="538"/>
      <c r="T15" s="539"/>
      <c r="U15" s="285"/>
      <c r="V15" s="296"/>
      <c r="W15" s="152"/>
      <c r="X15" s="152"/>
      <c r="Y15" s="152"/>
      <c r="Z15" s="152"/>
      <c r="AA15" s="152"/>
      <c r="AB15" s="152"/>
    </row>
    <row r="16" spans="2:28" x14ac:dyDescent="0.2">
      <c r="B16" s="520"/>
      <c r="C16" s="522"/>
      <c r="D16" s="478"/>
      <c r="E16" s="477"/>
      <c r="F16" s="533"/>
      <c r="G16" s="534"/>
      <c r="H16" s="535"/>
      <c r="I16" s="534"/>
      <c r="J16" s="535"/>
      <c r="K16" s="536"/>
      <c r="L16" s="301"/>
      <c r="M16" s="537"/>
      <c r="N16" s="537"/>
      <c r="O16" s="537"/>
      <c r="P16" s="537"/>
      <c r="Q16" s="537"/>
      <c r="R16" s="537"/>
      <c r="S16" s="538"/>
      <c r="T16" s="539"/>
      <c r="U16" s="285"/>
      <c r="V16" s="296"/>
      <c r="W16" s="152"/>
      <c r="X16" s="152"/>
      <c r="Y16" s="152"/>
      <c r="Z16" s="152"/>
      <c r="AA16" s="152"/>
      <c r="AB16" s="152"/>
    </row>
    <row r="17" spans="2:63" x14ac:dyDescent="0.2">
      <c r="B17" s="520" t="s">
        <v>247</v>
      </c>
      <c r="C17" s="523" t="s">
        <v>248</v>
      </c>
      <c r="D17" s="478"/>
      <c r="E17" s="477"/>
      <c r="F17" s="533"/>
      <c r="G17" s="534"/>
      <c r="H17" s="535"/>
      <c r="I17" s="534"/>
      <c r="J17" s="535"/>
      <c r="K17" s="536"/>
      <c r="L17" s="301"/>
      <c r="M17" s="537"/>
      <c r="N17" s="537"/>
      <c r="O17" s="537"/>
      <c r="P17" s="537"/>
      <c r="Q17" s="537"/>
      <c r="R17" s="537"/>
      <c r="S17" s="538"/>
      <c r="T17" s="539"/>
      <c r="U17" s="285"/>
      <c r="V17" s="296"/>
      <c r="W17" s="152"/>
      <c r="X17" s="152"/>
      <c r="Y17" s="152"/>
      <c r="Z17" s="152"/>
      <c r="AA17" s="152"/>
      <c r="AB17" s="152"/>
    </row>
    <row r="18" spans="2:63" x14ac:dyDescent="0.2">
      <c r="B18" s="484"/>
      <c r="C18" s="475"/>
      <c r="D18" s="478"/>
      <c r="E18" s="477"/>
      <c r="F18" s="533"/>
      <c r="G18" s="534"/>
      <c r="H18" s="535"/>
      <c r="I18" s="534"/>
      <c r="J18" s="535"/>
      <c r="K18" s="536"/>
      <c r="L18" s="301"/>
      <c r="M18" s="537"/>
      <c r="N18" s="537"/>
      <c r="O18" s="537"/>
      <c r="P18" s="537"/>
      <c r="Q18" s="537"/>
      <c r="R18" s="537"/>
      <c r="S18" s="538"/>
      <c r="T18" s="539"/>
      <c r="U18" s="285"/>
      <c r="V18" s="296"/>
      <c r="W18" s="152"/>
      <c r="X18" s="152"/>
      <c r="Y18" s="152"/>
      <c r="Z18" s="152"/>
      <c r="AA18" s="152"/>
      <c r="AB18" s="152"/>
    </row>
    <row r="19" spans="2:63" x14ac:dyDescent="0.2">
      <c r="B19" s="484"/>
      <c r="C19" s="475"/>
      <c r="D19" s="478"/>
      <c r="E19" s="477"/>
      <c r="F19" s="533"/>
      <c r="G19" s="534"/>
      <c r="H19" s="535"/>
      <c r="I19" s="534"/>
      <c r="J19" s="535"/>
      <c r="K19" s="536"/>
      <c r="L19" s="301"/>
      <c r="M19" s="537"/>
      <c r="N19" s="537"/>
      <c r="O19" s="537"/>
      <c r="P19" s="537"/>
      <c r="Q19" s="537"/>
      <c r="R19" s="537"/>
      <c r="S19" s="538"/>
      <c r="T19" s="539"/>
      <c r="U19" s="285"/>
      <c r="V19" s="296"/>
      <c r="W19" s="152"/>
      <c r="X19" s="152"/>
      <c r="Y19" s="152"/>
      <c r="Z19" s="152"/>
      <c r="AA19" s="152"/>
      <c r="AB19" s="152"/>
    </row>
    <row r="20" spans="2:63" ht="13.5" thickBot="1" x14ac:dyDescent="0.25">
      <c r="B20" s="484"/>
      <c r="C20" s="475"/>
      <c r="D20" s="478"/>
      <c r="E20" s="477"/>
      <c r="F20" s="533"/>
      <c r="G20" s="534"/>
      <c r="H20" s="535"/>
      <c r="I20" s="534"/>
      <c r="J20" s="535"/>
      <c r="K20" s="536"/>
      <c r="L20" s="301"/>
      <c r="M20" s="537"/>
      <c r="N20" s="537"/>
      <c r="O20" s="537"/>
      <c r="P20" s="537"/>
      <c r="Q20" s="537"/>
      <c r="R20" s="537"/>
      <c r="S20" s="538"/>
      <c r="T20" s="539"/>
      <c r="U20" s="285"/>
      <c r="V20" s="296"/>
      <c r="W20" s="152"/>
      <c r="X20" s="152"/>
      <c r="Y20" s="152"/>
      <c r="Z20" s="152"/>
      <c r="AA20" s="152"/>
      <c r="AB20" s="152"/>
    </row>
    <row r="21" spans="2:63" ht="13.5" thickBot="1" x14ac:dyDescent="0.25">
      <c r="B21" s="585"/>
      <c r="C21" s="586" t="s">
        <v>36</v>
      </c>
      <c r="D21" s="587"/>
      <c r="E21" s="588"/>
      <c r="F21" s="589"/>
      <c r="G21" s="589"/>
      <c r="H21" s="589"/>
      <c r="I21" s="589"/>
      <c r="J21" s="589"/>
      <c r="K21" s="590"/>
      <c r="L21" s="591"/>
      <c r="M21" s="589"/>
      <c r="N21" s="589"/>
      <c r="O21" s="589"/>
      <c r="P21" s="589"/>
      <c r="Q21" s="589"/>
      <c r="R21" s="589"/>
      <c r="S21" s="589"/>
      <c r="T21" s="589"/>
      <c r="U21" s="152"/>
      <c r="V21" s="152"/>
      <c r="W21" s="152"/>
      <c r="X21" s="152"/>
      <c r="Y21" s="152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  <c r="BI21" s="152"/>
      <c r="BJ21" s="152"/>
      <c r="BK21" s="152"/>
    </row>
    <row r="22" spans="2:63" x14ac:dyDescent="0.2">
      <c r="B22" s="152"/>
      <c r="C22" s="286"/>
      <c r="D22" s="286"/>
      <c r="E22" s="282"/>
      <c r="F22" s="282"/>
      <c r="G22" s="282"/>
      <c r="H22" s="152"/>
      <c r="I22" s="152"/>
      <c r="J22" s="152"/>
      <c r="K22" s="152"/>
    </row>
    <row r="23" spans="2:63" x14ac:dyDescent="0.2">
      <c r="B23" s="297"/>
      <c r="C23" s="286"/>
      <c r="D23" s="286"/>
      <c r="E23" s="282"/>
      <c r="F23" s="282"/>
      <c r="G23" s="282"/>
      <c r="H23" s="152"/>
      <c r="I23" s="152"/>
      <c r="J23" s="152"/>
      <c r="K23" s="152"/>
    </row>
    <row r="24" spans="2:63" x14ac:dyDescent="0.2">
      <c r="B24" s="152"/>
      <c r="C24" s="286"/>
      <c r="D24" s="286"/>
      <c r="E24" s="282"/>
      <c r="F24" s="282"/>
      <c r="G24" s="282"/>
      <c r="H24" s="152"/>
      <c r="I24" s="152"/>
      <c r="J24" s="152"/>
      <c r="K24" s="152"/>
    </row>
    <row r="25" spans="2:63" x14ac:dyDescent="0.2">
      <c r="B25" s="152"/>
      <c r="C25" s="286"/>
      <c r="D25" s="286"/>
      <c r="E25" s="282"/>
      <c r="F25" s="282"/>
      <c r="G25" s="282"/>
      <c r="H25" s="152"/>
      <c r="I25" s="152"/>
      <c r="J25" s="152"/>
      <c r="K25" s="152"/>
      <c r="M25" s="298"/>
    </row>
    <row r="26" spans="2:63" x14ac:dyDescent="0.2">
      <c r="B26" s="152"/>
      <c r="C26" s="286"/>
      <c r="D26" s="286"/>
      <c r="E26" s="282"/>
      <c r="F26" s="282"/>
      <c r="G26" s="282"/>
      <c r="H26" s="152"/>
      <c r="I26" s="152"/>
      <c r="J26" s="152"/>
      <c r="K26" s="152"/>
    </row>
    <row r="27" spans="2:63" x14ac:dyDescent="0.2">
      <c r="B27" s="152"/>
      <c r="C27" s="286"/>
      <c r="D27" s="286"/>
      <c r="E27" s="152"/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</row>
    <row r="28" spans="2:63" x14ac:dyDescent="0.2">
      <c r="B28" s="152"/>
      <c r="C28" s="286"/>
      <c r="D28" s="286"/>
      <c r="E28" s="152"/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152"/>
    </row>
    <row r="29" spans="2:63" x14ac:dyDescent="0.2">
      <c r="B29" s="152"/>
      <c r="C29" s="286"/>
      <c r="D29" s="286"/>
      <c r="E29" s="152"/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2"/>
    </row>
    <row r="30" spans="2:63" x14ac:dyDescent="0.2">
      <c r="B30" s="152"/>
      <c r="C30" s="286"/>
      <c r="D30" s="286"/>
      <c r="E30" s="152"/>
      <c r="F30" s="152"/>
      <c r="G30" s="152"/>
      <c r="H30" s="152"/>
      <c r="I30" s="152"/>
      <c r="J30" s="152"/>
      <c r="K30" s="152"/>
      <c r="L30" s="152"/>
      <c r="M30" s="152"/>
      <c r="N30" s="152"/>
      <c r="O30" s="152"/>
      <c r="P30" s="152"/>
    </row>
    <row r="31" spans="2:63" x14ac:dyDescent="0.2">
      <c r="B31" s="152"/>
      <c r="C31" s="286"/>
      <c r="D31" s="286"/>
      <c r="E31" s="152"/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152"/>
    </row>
    <row r="32" spans="2:63" x14ac:dyDescent="0.2">
      <c r="B32" s="299"/>
      <c r="C32" s="286"/>
      <c r="D32" s="286"/>
      <c r="E32" s="152"/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152"/>
    </row>
    <row r="33" spans="2:16" x14ac:dyDescent="0.2">
      <c r="B33" s="152"/>
      <c r="C33" s="286"/>
      <c r="D33" s="286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</row>
    <row r="34" spans="2:16" x14ac:dyDescent="0.2">
      <c r="B34" s="299"/>
      <c r="C34" s="286"/>
      <c r="D34" s="286"/>
      <c r="E34" s="152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</row>
    <row r="35" spans="2:16" x14ac:dyDescent="0.2">
      <c r="B35" s="152"/>
      <c r="C35" s="286"/>
      <c r="D35" s="286"/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</row>
    <row r="36" spans="2:16" x14ac:dyDescent="0.2">
      <c r="B36" s="152"/>
      <c r="C36" s="286"/>
      <c r="D36" s="286"/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</row>
    <row r="37" spans="2:16" x14ac:dyDescent="0.2">
      <c r="B37" s="152"/>
      <c r="C37" s="286"/>
      <c r="D37" s="286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</row>
    <row r="38" spans="2:16" x14ac:dyDescent="0.2">
      <c r="B38" s="152"/>
      <c r="C38" s="286"/>
      <c r="D38" s="286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</row>
    <row r="39" spans="2:16" x14ac:dyDescent="0.2">
      <c r="B39" s="152"/>
      <c r="C39" s="286"/>
      <c r="D39" s="286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</row>
    <row r="40" spans="2:16" x14ac:dyDescent="0.2">
      <c r="B40" s="152"/>
      <c r="C40" s="286"/>
      <c r="D40" s="286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</row>
    <row r="41" spans="2:16" x14ac:dyDescent="0.2">
      <c r="B41" s="152"/>
      <c r="C41" s="286"/>
      <c r="D41" s="286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</row>
    <row r="42" spans="2:16" x14ac:dyDescent="0.2">
      <c r="B42" s="299"/>
      <c r="C42" s="286"/>
      <c r="D42" s="286"/>
      <c r="E42" s="152"/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</row>
    <row r="43" spans="2:16" x14ac:dyDescent="0.2">
      <c r="B43" s="152"/>
      <c r="C43" s="286"/>
      <c r="D43" s="286"/>
      <c r="E43" s="152"/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52"/>
    </row>
    <row r="44" spans="2:16" x14ac:dyDescent="0.2">
      <c r="B44" s="299"/>
      <c r="C44" s="286"/>
      <c r="D44" s="286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2"/>
    </row>
    <row r="45" spans="2:16" x14ac:dyDescent="0.2">
      <c r="B45" s="152"/>
      <c r="C45" s="286"/>
      <c r="D45" s="286"/>
      <c r="E45" s="152"/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2"/>
    </row>
    <row r="46" spans="2:16" x14ac:dyDescent="0.2">
      <c r="B46" s="152"/>
      <c r="C46" s="286"/>
      <c r="D46" s="286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</row>
    <row r="47" spans="2:16" x14ac:dyDescent="0.2">
      <c r="B47" s="152"/>
      <c r="C47" s="286"/>
      <c r="D47" s="286"/>
      <c r="E47" s="152"/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2"/>
    </row>
    <row r="48" spans="2:16" x14ac:dyDescent="0.2">
      <c r="E48" s="152"/>
      <c r="F48" s="152"/>
      <c r="G48" s="152"/>
      <c r="L48" s="152"/>
      <c r="M48" s="152"/>
      <c r="N48" s="152"/>
      <c r="O48" s="152"/>
      <c r="P48" s="152"/>
    </row>
    <row r="49" spans="5:7" x14ac:dyDescent="0.2">
      <c r="E49" s="152"/>
      <c r="F49" s="152"/>
      <c r="G49" s="152"/>
    </row>
    <row r="50" spans="5:7" x14ac:dyDescent="0.2">
      <c r="E50" s="152"/>
      <c r="F50" s="152"/>
      <c r="G50" s="152"/>
    </row>
    <row r="51" spans="5:7" x14ac:dyDescent="0.2">
      <c r="E51" s="152"/>
      <c r="F51" s="152"/>
      <c r="G51" s="152"/>
    </row>
    <row r="52" spans="5:7" x14ac:dyDescent="0.2">
      <c r="E52" s="152"/>
      <c r="F52" s="152"/>
      <c r="G52" s="152"/>
    </row>
    <row r="53" spans="5:7" x14ac:dyDescent="0.2">
      <c r="E53" s="152"/>
      <c r="F53" s="152"/>
      <c r="G53" s="152"/>
    </row>
    <row r="54" spans="5:7" x14ac:dyDescent="0.2">
      <c r="E54" s="152"/>
      <c r="F54" s="152"/>
      <c r="G54" s="152"/>
    </row>
    <row r="55" spans="5:7" x14ac:dyDescent="0.2">
      <c r="E55" s="152"/>
      <c r="F55" s="152"/>
      <c r="G55" s="152"/>
    </row>
    <row r="56" spans="5:7" x14ac:dyDescent="0.2">
      <c r="E56" s="152"/>
      <c r="F56" s="152"/>
      <c r="G56" s="152"/>
    </row>
    <row r="57" spans="5:7" x14ac:dyDescent="0.2">
      <c r="E57" s="152"/>
      <c r="F57" s="152"/>
      <c r="G57" s="152"/>
    </row>
    <row r="58" spans="5:7" x14ac:dyDescent="0.2">
      <c r="E58" s="152"/>
      <c r="F58" s="152"/>
      <c r="G58" s="152"/>
    </row>
  </sheetData>
  <sheetProtection password="CD1D" sheet="1" formatCells="0" formatColumns="0" formatRows="0" insertRows="0" insertHyperlinks="0" autoFilter="0" pivotTables="0"/>
  <mergeCells count="2">
    <mergeCell ref="B5:C5"/>
    <mergeCell ref="R8:S8"/>
  </mergeCells>
  <phoneticPr fontId="0" type="noConversion"/>
  <printOptions horizontalCentered="1"/>
  <pageMargins left="0.25" right="0.25" top="0.75" bottom="0.75" header="0.3" footer="0.3"/>
  <pageSetup paperSize="9" scale="70" fitToWidth="2" pageOrder="overThenDown" orientation="landscape" horizontalDpi="300" verticalDpi="300" r:id="rId1"/>
  <headerFooter alignWithMargins="0"/>
  <colBreaks count="1" manualBreakCount="1">
    <brk id="11" min="1" max="2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8"/>
  <sheetViews>
    <sheetView zoomScaleNormal="100" workbookViewId="0"/>
  </sheetViews>
  <sheetFormatPr defaultRowHeight="12.75" x14ac:dyDescent="0.2"/>
  <cols>
    <col min="1" max="1" width="3.28515625" style="96" customWidth="1"/>
    <col min="2" max="2" width="2.5703125" style="137" customWidth="1"/>
    <col min="3" max="3" width="2.7109375" style="137" customWidth="1"/>
    <col min="4" max="4" width="62.85546875" style="138" customWidth="1"/>
    <col min="5" max="10" width="16.42578125" style="219" customWidth="1"/>
    <col min="11" max="16384" width="9.140625" style="96"/>
  </cols>
  <sheetData>
    <row r="1" spans="2:10" ht="14.25" customHeight="1" thickBot="1" x14ac:dyDescent="0.25"/>
    <row r="2" spans="2:10" ht="15.75" x14ac:dyDescent="0.25">
      <c r="B2" s="227" t="s">
        <v>0</v>
      </c>
      <c r="C2" s="228"/>
      <c r="D2" s="228"/>
      <c r="E2" s="229"/>
      <c r="F2" s="230"/>
      <c r="G2" s="230"/>
      <c r="H2" s="510" t="s">
        <v>125</v>
      </c>
      <c r="I2" s="592"/>
      <c r="J2" s="593"/>
    </row>
    <row r="3" spans="2:10" ht="15.75" x14ac:dyDescent="0.25">
      <c r="B3" s="515" t="s">
        <v>241</v>
      </c>
      <c r="C3" s="232"/>
      <c r="D3" s="232"/>
      <c r="E3" s="233"/>
      <c r="F3" s="234"/>
      <c r="G3" s="234"/>
      <c r="H3" s="614" t="s">
        <v>126</v>
      </c>
      <c r="I3" s="615"/>
      <c r="J3" s="594"/>
    </row>
    <row r="4" spans="2:10" ht="15.75" x14ac:dyDescent="0.25">
      <c r="B4" s="231"/>
      <c r="C4" s="232"/>
      <c r="D4" s="232"/>
      <c r="E4" s="233"/>
      <c r="F4" s="234"/>
      <c r="G4" s="234"/>
      <c r="H4" s="595"/>
      <c r="I4" s="596"/>
      <c r="J4" s="594"/>
    </row>
    <row r="5" spans="2:10" ht="13.5" thickBot="1" x14ac:dyDescent="0.25">
      <c r="B5" s="621" t="s">
        <v>156</v>
      </c>
      <c r="C5" s="622"/>
      <c r="D5" s="622"/>
      <c r="E5" s="622"/>
      <c r="F5" s="235"/>
      <c r="G5" s="235"/>
      <c r="H5" s="597" t="s">
        <v>127</v>
      </c>
      <c r="I5" s="598"/>
      <c r="J5" s="599"/>
    </row>
    <row r="6" spans="2:10" s="98" customFormat="1" x14ac:dyDescent="0.2">
      <c r="B6" s="99"/>
      <c r="C6" s="97"/>
      <c r="D6" s="97"/>
      <c r="E6" s="199"/>
      <c r="F6" s="206"/>
      <c r="G6" s="203"/>
      <c r="H6" s="199"/>
      <c r="I6" s="199"/>
      <c r="J6" s="199"/>
    </row>
    <row r="7" spans="2:10" s="98" customFormat="1" x14ac:dyDescent="0.2">
      <c r="B7" s="99"/>
      <c r="C7" s="97"/>
      <c r="D7" s="97"/>
      <c r="E7" s="199"/>
      <c r="F7" s="206"/>
      <c r="G7" s="203"/>
      <c r="H7" s="199"/>
      <c r="I7" s="199"/>
      <c r="J7" s="199"/>
    </row>
    <row r="8" spans="2:10" s="98" customFormat="1" ht="13.5" thickBot="1" x14ac:dyDescent="0.25">
      <c r="B8" s="100"/>
      <c r="C8" s="101"/>
      <c r="D8" s="100"/>
      <c r="E8" s="207"/>
      <c r="F8" s="207"/>
      <c r="G8" s="207"/>
      <c r="H8" s="207"/>
      <c r="I8" s="207"/>
      <c r="J8" s="207"/>
    </row>
    <row r="9" spans="2:10" x14ac:dyDescent="0.2">
      <c r="B9" s="102" t="s">
        <v>194</v>
      </c>
      <c r="C9" s="103" t="s">
        <v>14</v>
      </c>
      <c r="D9" s="104"/>
      <c r="E9" s="380" t="s">
        <v>15</v>
      </c>
      <c r="F9" s="381" t="s">
        <v>16</v>
      </c>
      <c r="G9" s="381" t="s">
        <v>17</v>
      </c>
      <c r="H9" s="381" t="s">
        <v>18</v>
      </c>
      <c r="I9" s="381" t="s">
        <v>19</v>
      </c>
      <c r="J9" s="382" t="s">
        <v>1</v>
      </c>
    </row>
    <row r="10" spans="2:10" x14ac:dyDescent="0.2">
      <c r="B10" s="105">
        <v>1</v>
      </c>
      <c r="C10" s="106">
        <v>2</v>
      </c>
      <c r="D10" s="106">
        <v>3</v>
      </c>
      <c r="E10" s="257">
        <v>4</v>
      </c>
      <c r="F10" s="257">
        <v>5</v>
      </c>
      <c r="G10" s="257">
        <v>6</v>
      </c>
      <c r="H10" s="257">
        <v>7</v>
      </c>
      <c r="I10" s="257">
        <v>8</v>
      </c>
      <c r="J10" s="258">
        <v>9</v>
      </c>
    </row>
    <row r="11" spans="2:10" ht="13.5" thickBot="1" x14ac:dyDescent="0.25">
      <c r="B11" s="107"/>
      <c r="C11" s="108" t="s">
        <v>6</v>
      </c>
      <c r="D11" s="154" t="s">
        <v>82</v>
      </c>
      <c r="E11" s="211"/>
      <c r="F11" s="211"/>
      <c r="G11" s="211"/>
      <c r="H11" s="211"/>
      <c r="I11" s="211"/>
      <c r="J11" s="362"/>
    </row>
    <row r="12" spans="2:10" ht="13.5" thickBot="1" x14ac:dyDescent="0.25">
      <c r="B12" s="107"/>
      <c r="C12" s="108"/>
      <c r="D12" s="109" t="s">
        <v>82</v>
      </c>
      <c r="E12" s="540"/>
      <c r="F12" s="540"/>
      <c r="G12" s="540"/>
      <c r="H12" s="540"/>
      <c r="I12" s="540"/>
      <c r="J12" s="541">
        <f t="shared" ref="J12:J14" si="0">+E12+F12+G12+H12+I12</f>
        <v>0</v>
      </c>
    </row>
    <row r="13" spans="2:10" ht="13.5" thickBot="1" x14ac:dyDescent="0.25">
      <c r="B13" s="107"/>
      <c r="C13" s="110"/>
      <c r="D13" s="111" t="s">
        <v>158</v>
      </c>
      <c r="E13" s="542"/>
      <c r="F13" s="542"/>
      <c r="G13" s="542"/>
      <c r="H13" s="542"/>
      <c r="I13" s="542"/>
      <c r="J13" s="541">
        <f t="shared" si="0"/>
        <v>0</v>
      </c>
    </row>
    <row r="14" spans="2:10" ht="13.5" thickBot="1" x14ac:dyDescent="0.25">
      <c r="B14" s="112"/>
      <c r="C14" s="110"/>
      <c r="D14" s="113" t="s">
        <v>159</v>
      </c>
      <c r="E14" s="542"/>
      <c r="F14" s="542"/>
      <c r="G14" s="542"/>
      <c r="H14" s="542"/>
      <c r="I14" s="542"/>
      <c r="J14" s="541">
        <f t="shared" si="0"/>
        <v>0</v>
      </c>
    </row>
    <row r="15" spans="2:10" x14ac:dyDescent="0.2">
      <c r="B15" s="456"/>
      <c r="C15" s="101"/>
      <c r="D15" s="123"/>
      <c r="E15" s="452"/>
      <c r="F15" s="452"/>
      <c r="G15" s="452"/>
      <c r="H15" s="452"/>
      <c r="I15" s="452"/>
      <c r="J15" s="457"/>
    </row>
    <row r="16" spans="2:10" x14ac:dyDescent="0.2">
      <c r="B16" s="112"/>
      <c r="C16" s="114" t="s">
        <v>26</v>
      </c>
      <c r="D16" s="120" t="s">
        <v>160</v>
      </c>
      <c r="E16" s="211"/>
      <c r="F16" s="211"/>
      <c r="G16" s="211"/>
      <c r="H16" s="211"/>
      <c r="I16" s="211"/>
      <c r="J16" s="363"/>
    </row>
    <row r="17" spans="2:10" ht="13.5" thickBot="1" x14ac:dyDescent="0.25">
      <c r="B17" s="451"/>
      <c r="C17" s="453"/>
      <c r="D17" s="453" t="s">
        <v>160</v>
      </c>
      <c r="E17" s="540"/>
      <c r="F17" s="540"/>
      <c r="G17" s="540"/>
      <c r="H17" s="540"/>
      <c r="I17" s="540"/>
      <c r="J17" s="543">
        <f t="shared" ref="J17:J19" si="1">+E17+F17+G17+H17+I17</f>
        <v>0</v>
      </c>
    </row>
    <row r="18" spans="2:10" ht="13.5" thickBot="1" x14ac:dyDescent="0.25">
      <c r="B18" s="115"/>
      <c r="C18" s="116"/>
      <c r="D18" s="110" t="s">
        <v>161</v>
      </c>
      <c r="E18" s="542"/>
      <c r="F18" s="542"/>
      <c r="G18" s="542"/>
      <c r="H18" s="542"/>
      <c r="I18" s="542"/>
      <c r="J18" s="541">
        <f t="shared" si="1"/>
        <v>0</v>
      </c>
    </row>
    <row r="19" spans="2:10" ht="13.5" thickBot="1" x14ac:dyDescent="0.25">
      <c r="B19" s="115"/>
      <c r="C19" s="113"/>
      <c r="D19" s="113" t="s">
        <v>162</v>
      </c>
      <c r="E19" s="542"/>
      <c r="F19" s="542"/>
      <c r="G19" s="542"/>
      <c r="H19" s="542"/>
      <c r="I19" s="542"/>
      <c r="J19" s="541">
        <f t="shared" si="1"/>
        <v>0</v>
      </c>
    </row>
    <row r="20" spans="2:10" x14ac:dyDescent="0.2">
      <c r="B20" s="458"/>
      <c r="C20" s="101"/>
      <c r="D20" s="101"/>
      <c r="E20" s="544"/>
      <c r="F20" s="452"/>
      <c r="G20" s="452"/>
      <c r="H20" s="452"/>
      <c r="I20" s="452"/>
      <c r="J20" s="459"/>
    </row>
    <row r="21" spans="2:10" ht="13.5" thickBot="1" x14ac:dyDescent="0.25">
      <c r="B21" s="115"/>
      <c r="C21" s="114" t="s">
        <v>27</v>
      </c>
      <c r="D21" s="120" t="s">
        <v>163</v>
      </c>
      <c r="E21" s="211"/>
      <c r="F21" s="211"/>
      <c r="G21" s="211"/>
      <c r="H21" s="211"/>
      <c r="I21" s="211"/>
      <c r="J21" s="363"/>
    </row>
    <row r="22" spans="2:10" ht="13.5" thickBot="1" x14ac:dyDescent="0.25">
      <c r="B22" s="112"/>
      <c r="C22" s="110"/>
      <c r="D22" s="110" t="s">
        <v>164</v>
      </c>
      <c r="E22" s="540"/>
      <c r="F22" s="540"/>
      <c r="G22" s="540"/>
      <c r="H22" s="540"/>
      <c r="I22" s="540"/>
      <c r="J22" s="541">
        <f t="shared" ref="J22:J23" si="2">+E22+F22+G22+H22+I22</f>
        <v>0</v>
      </c>
    </row>
    <row r="23" spans="2:10" ht="13.5" thickBot="1" x14ac:dyDescent="0.25">
      <c r="B23" s="107"/>
      <c r="C23" s="114"/>
      <c r="D23" s="113" t="s">
        <v>165</v>
      </c>
      <c r="E23" s="542"/>
      <c r="F23" s="542"/>
      <c r="G23" s="542"/>
      <c r="H23" s="542"/>
      <c r="I23" s="542"/>
      <c r="J23" s="541">
        <f t="shared" si="2"/>
        <v>0</v>
      </c>
    </row>
    <row r="24" spans="2:10" x14ac:dyDescent="0.2">
      <c r="B24" s="456"/>
      <c r="C24" s="101"/>
      <c r="D24" s="123"/>
      <c r="E24" s="452"/>
      <c r="F24" s="452"/>
      <c r="G24" s="452"/>
      <c r="H24" s="452"/>
      <c r="I24" s="452"/>
      <c r="J24" s="457"/>
    </row>
    <row r="25" spans="2:10" x14ac:dyDescent="0.2">
      <c r="B25" s="112"/>
      <c r="C25" s="114" t="s">
        <v>28</v>
      </c>
      <c r="D25" s="154" t="s">
        <v>166</v>
      </c>
      <c r="E25" s="212"/>
      <c r="F25" s="211"/>
      <c r="G25" s="211"/>
      <c r="H25" s="211"/>
      <c r="I25" s="211"/>
      <c r="J25" s="363"/>
    </row>
    <row r="26" spans="2:10" ht="13.5" thickBot="1" x14ac:dyDescent="0.25">
      <c r="B26" s="451"/>
      <c r="C26" s="453"/>
      <c r="D26" s="454" t="s">
        <v>167</v>
      </c>
      <c r="E26" s="540"/>
      <c r="F26" s="540"/>
      <c r="G26" s="540"/>
      <c r="H26" s="540"/>
      <c r="I26" s="540"/>
      <c r="J26" s="543">
        <f t="shared" ref="J26:J31" si="3">+E26+F26+G26+H26+I26</f>
        <v>0</v>
      </c>
    </row>
    <row r="27" spans="2:10" ht="13.5" thickBot="1" x14ac:dyDescent="0.25">
      <c r="B27" s="112"/>
      <c r="C27" s="113"/>
      <c r="D27" s="117" t="s">
        <v>165</v>
      </c>
      <c r="E27" s="540"/>
      <c r="F27" s="540"/>
      <c r="G27" s="540"/>
      <c r="H27" s="540"/>
      <c r="I27" s="540"/>
      <c r="J27" s="541">
        <f t="shared" si="3"/>
        <v>0</v>
      </c>
    </row>
    <row r="28" spans="2:10" ht="13.5" thickBot="1" x14ac:dyDescent="0.25">
      <c r="B28" s="112"/>
      <c r="C28" s="113"/>
      <c r="D28" s="117" t="s">
        <v>184</v>
      </c>
      <c r="E28" s="540"/>
      <c r="F28" s="540"/>
      <c r="G28" s="540"/>
      <c r="H28" s="540"/>
      <c r="I28" s="540"/>
      <c r="J28" s="541">
        <f t="shared" si="3"/>
        <v>0</v>
      </c>
    </row>
    <row r="29" spans="2:10" ht="13.5" thickBot="1" x14ac:dyDescent="0.25">
      <c r="B29" s="112"/>
      <c r="C29" s="110"/>
      <c r="D29" s="117" t="s">
        <v>165</v>
      </c>
      <c r="E29" s="540"/>
      <c r="F29" s="540"/>
      <c r="G29" s="540"/>
      <c r="H29" s="540"/>
      <c r="I29" s="540"/>
      <c r="J29" s="541">
        <f t="shared" si="3"/>
        <v>0</v>
      </c>
    </row>
    <row r="30" spans="2:10" ht="13.5" thickBot="1" x14ac:dyDescent="0.25">
      <c r="B30" s="112"/>
      <c r="C30" s="113"/>
      <c r="D30" s="118" t="s">
        <v>185</v>
      </c>
      <c r="E30" s="545">
        <f>+E26+E28</f>
        <v>0</v>
      </c>
      <c r="F30" s="545">
        <f t="shared" ref="F30:I30" si="4">+F26+F28</f>
        <v>0</v>
      </c>
      <c r="G30" s="545">
        <f t="shared" si="4"/>
        <v>0</v>
      </c>
      <c r="H30" s="545">
        <f t="shared" si="4"/>
        <v>0</v>
      </c>
      <c r="I30" s="545">
        <f t="shared" si="4"/>
        <v>0</v>
      </c>
      <c r="J30" s="541">
        <f t="shared" si="3"/>
        <v>0</v>
      </c>
    </row>
    <row r="31" spans="2:10" ht="13.5" thickBot="1" x14ac:dyDescent="0.25">
      <c r="B31" s="112"/>
      <c r="C31" s="113"/>
      <c r="D31" s="117" t="s">
        <v>168</v>
      </c>
      <c r="E31" s="545">
        <f>+E27+E29</f>
        <v>0</v>
      </c>
      <c r="F31" s="545">
        <f t="shared" ref="F31:I31" si="5">+F27+F29</f>
        <v>0</v>
      </c>
      <c r="G31" s="545">
        <f t="shared" si="5"/>
        <v>0</v>
      </c>
      <c r="H31" s="545">
        <f t="shared" si="5"/>
        <v>0</v>
      </c>
      <c r="I31" s="545">
        <f t="shared" si="5"/>
        <v>0</v>
      </c>
      <c r="J31" s="541">
        <f t="shared" si="3"/>
        <v>0</v>
      </c>
    </row>
    <row r="32" spans="2:10" x14ac:dyDescent="0.2">
      <c r="B32" s="456"/>
      <c r="C32" s="101"/>
      <c r="D32" s="123"/>
      <c r="E32" s="452"/>
      <c r="F32" s="452"/>
      <c r="G32" s="452"/>
      <c r="H32" s="452"/>
      <c r="I32" s="452"/>
      <c r="J32" s="457"/>
    </row>
    <row r="33" spans="1:14" ht="13.5" thickBot="1" x14ac:dyDescent="0.25">
      <c r="B33" s="112"/>
      <c r="C33" s="114" t="s">
        <v>29</v>
      </c>
      <c r="D33" s="154" t="s">
        <v>169</v>
      </c>
      <c r="E33" s="211"/>
      <c r="F33" s="211"/>
      <c r="G33" s="211"/>
      <c r="H33" s="211"/>
      <c r="I33" s="211"/>
      <c r="J33" s="363"/>
    </row>
    <row r="34" spans="1:14" ht="13.5" thickBot="1" x14ac:dyDescent="0.25">
      <c r="B34" s="112"/>
      <c r="C34" s="113"/>
      <c r="D34" s="117" t="s">
        <v>169</v>
      </c>
      <c r="E34" s="540"/>
      <c r="F34" s="540"/>
      <c r="G34" s="540"/>
      <c r="H34" s="540"/>
      <c r="I34" s="540"/>
      <c r="J34" s="541">
        <f t="shared" ref="J34:J35" si="6">+E34+F34+G34+H34+I34</f>
        <v>0</v>
      </c>
    </row>
    <row r="35" spans="1:14" ht="13.5" thickBot="1" x14ac:dyDescent="0.25">
      <c r="B35" s="112"/>
      <c r="C35" s="113"/>
      <c r="D35" s="117" t="s">
        <v>165</v>
      </c>
      <c r="E35" s="540"/>
      <c r="F35" s="540"/>
      <c r="G35" s="540"/>
      <c r="H35" s="540"/>
      <c r="I35" s="540"/>
      <c r="J35" s="541">
        <f t="shared" si="6"/>
        <v>0</v>
      </c>
    </row>
    <row r="36" spans="1:14" x14ac:dyDescent="0.2">
      <c r="B36" s="456"/>
      <c r="C36" s="101"/>
      <c r="D36" s="123"/>
      <c r="E36" s="452"/>
      <c r="F36" s="452"/>
      <c r="G36" s="452"/>
      <c r="H36" s="452"/>
      <c r="I36" s="452"/>
      <c r="J36" s="457"/>
    </row>
    <row r="37" spans="1:14" ht="13.5" thickBot="1" x14ac:dyDescent="0.25">
      <c r="B37" s="112"/>
      <c r="C37" s="114" t="s">
        <v>46</v>
      </c>
      <c r="D37" s="154" t="s">
        <v>170</v>
      </c>
      <c r="E37" s="211"/>
      <c r="F37" s="211"/>
      <c r="G37" s="211"/>
      <c r="H37" s="211"/>
      <c r="I37" s="211"/>
      <c r="J37" s="363"/>
    </row>
    <row r="38" spans="1:14" ht="13.5" thickBot="1" x14ac:dyDescent="0.25">
      <c r="B38" s="112"/>
      <c r="C38" s="113"/>
      <c r="D38" s="117" t="s">
        <v>171</v>
      </c>
      <c r="E38" s="540"/>
      <c r="F38" s="540"/>
      <c r="G38" s="540"/>
      <c r="H38" s="540"/>
      <c r="I38" s="540"/>
      <c r="J38" s="541">
        <f t="shared" ref="J38:J39" si="7">+E38+F38+G38+H38+I38</f>
        <v>0</v>
      </c>
    </row>
    <row r="39" spans="1:14" ht="13.5" thickBot="1" x14ac:dyDescent="0.25">
      <c r="B39" s="112"/>
      <c r="C39" s="113"/>
      <c r="D39" s="117" t="s">
        <v>165</v>
      </c>
      <c r="E39" s="540"/>
      <c r="F39" s="540"/>
      <c r="G39" s="540"/>
      <c r="H39" s="540"/>
      <c r="I39" s="540"/>
      <c r="J39" s="541">
        <f t="shared" si="7"/>
        <v>0</v>
      </c>
    </row>
    <row r="40" spans="1:14" ht="13.5" thickBot="1" x14ac:dyDescent="0.25">
      <c r="B40" s="456"/>
      <c r="C40" s="101"/>
      <c r="D40" s="123"/>
      <c r="E40" s="452"/>
      <c r="F40" s="452"/>
      <c r="G40" s="452"/>
      <c r="H40" s="452"/>
      <c r="I40" s="452"/>
      <c r="J40" s="457"/>
    </row>
    <row r="41" spans="1:14" ht="13.5" thickBot="1" x14ac:dyDescent="0.25">
      <c r="B41" s="112"/>
      <c r="C41" s="623" t="s">
        <v>103</v>
      </c>
      <c r="D41" s="624"/>
      <c r="E41" s="541">
        <f>+E12+E13+E17+E18+E22+E30+E34+E38</f>
        <v>0</v>
      </c>
      <c r="F41" s="541">
        <f t="shared" ref="F41:I41" si="8">+F12+F13+F17+F18+F22+F30+F34+F38</f>
        <v>0</v>
      </c>
      <c r="G41" s="541">
        <f t="shared" si="8"/>
        <v>0</v>
      </c>
      <c r="H41" s="541">
        <f t="shared" si="8"/>
        <v>0</v>
      </c>
      <c r="I41" s="541">
        <f t="shared" si="8"/>
        <v>0</v>
      </c>
      <c r="J41" s="541">
        <f>+E41+F41+G41+H41+I41</f>
        <v>0</v>
      </c>
    </row>
    <row r="42" spans="1:14" ht="12.75" customHeight="1" thickBot="1" x14ac:dyDescent="0.25">
      <c r="B42" s="119"/>
      <c r="C42" s="625" t="s">
        <v>104</v>
      </c>
      <c r="D42" s="626"/>
      <c r="E42" s="541">
        <f>+E14+E19+E23+E27+E29+E35+E39</f>
        <v>0</v>
      </c>
      <c r="F42" s="541">
        <f t="shared" ref="F42:I42" si="9">+F14+F19+F23+F27+F29+F35+F39</f>
        <v>0</v>
      </c>
      <c r="G42" s="541">
        <f t="shared" si="9"/>
        <v>0</v>
      </c>
      <c r="H42" s="541">
        <f t="shared" si="9"/>
        <v>0</v>
      </c>
      <c r="I42" s="541">
        <f t="shared" si="9"/>
        <v>0</v>
      </c>
      <c r="J42" s="541">
        <f t="shared" ref="J42" si="10">+E42+F42+G42+H42+I42</f>
        <v>0</v>
      </c>
    </row>
    <row r="43" spans="1:14" ht="13.5" thickBot="1" x14ac:dyDescent="0.25">
      <c r="B43" s="96"/>
      <c r="C43" s="97"/>
      <c r="D43" s="97"/>
      <c r="E43" s="199"/>
      <c r="F43" s="206"/>
      <c r="G43" s="203"/>
      <c r="H43" s="199"/>
      <c r="I43" s="199"/>
      <c r="J43" s="213"/>
    </row>
    <row r="44" spans="1:14" ht="15.75" x14ac:dyDescent="0.25">
      <c r="B44" s="94" t="s">
        <v>0</v>
      </c>
      <c r="C44" s="95"/>
      <c r="D44" s="95"/>
      <c r="E44" s="196"/>
      <c r="F44" s="197"/>
      <c r="G44" s="198"/>
      <c r="H44" s="609" t="s">
        <v>125</v>
      </c>
      <c r="I44" s="592"/>
      <c r="J44" s="593"/>
    </row>
    <row r="45" spans="1:14" ht="15.75" x14ac:dyDescent="0.25">
      <c r="B45" s="515" t="s">
        <v>241</v>
      </c>
      <c r="C45" s="97"/>
      <c r="D45" s="97"/>
      <c r="E45" s="199"/>
      <c r="F45" s="200"/>
      <c r="G45" s="201"/>
      <c r="H45" s="615" t="s">
        <v>131</v>
      </c>
      <c r="I45" s="615"/>
      <c r="J45" s="594"/>
    </row>
    <row r="46" spans="1:14" ht="15.75" x14ac:dyDescent="0.25">
      <c r="B46" s="516"/>
      <c r="C46" s="97"/>
      <c r="D46" s="97"/>
      <c r="E46" s="199"/>
      <c r="F46" s="200"/>
      <c r="G46" s="201"/>
      <c r="H46" s="608"/>
      <c r="I46" s="608"/>
      <c r="J46" s="594"/>
    </row>
    <row r="47" spans="1:14" ht="13.5" thickBot="1" x14ac:dyDescent="0.25">
      <c r="B47" s="619" t="s">
        <v>156</v>
      </c>
      <c r="C47" s="620"/>
      <c r="D47" s="620"/>
      <c r="E47" s="620"/>
      <c r="F47" s="204"/>
      <c r="G47" s="205"/>
      <c r="H47" s="610" t="s">
        <v>127</v>
      </c>
      <c r="I47" s="598"/>
      <c r="J47" s="599"/>
    </row>
    <row r="48" spans="1:14" x14ac:dyDescent="0.2">
      <c r="A48" s="98"/>
      <c r="B48" s="99"/>
      <c r="C48" s="97"/>
      <c r="D48" s="97"/>
      <c r="E48" s="199"/>
      <c r="F48" s="206"/>
      <c r="G48" s="203"/>
      <c r="H48" s="199"/>
      <c r="I48" s="199"/>
      <c r="J48" s="199"/>
      <c r="K48" s="98"/>
      <c r="L48" s="98"/>
      <c r="M48" s="98"/>
      <c r="N48" s="98"/>
    </row>
    <row r="49" spans="1:14" x14ac:dyDescent="0.2">
      <c r="A49" s="98"/>
      <c r="B49" s="99"/>
      <c r="C49" s="97"/>
      <c r="D49" s="97"/>
      <c r="E49" s="199"/>
      <c r="F49" s="206"/>
      <c r="G49" s="203"/>
      <c r="H49" s="199"/>
      <c r="I49" s="199"/>
      <c r="J49" s="199"/>
      <c r="K49" s="98"/>
      <c r="L49" s="98"/>
      <c r="M49" s="98"/>
      <c r="N49" s="98"/>
    </row>
    <row r="50" spans="1:14" ht="13.5" thickBot="1" x14ac:dyDescent="0.25">
      <c r="A50" s="98"/>
      <c r="B50" s="100"/>
      <c r="C50" s="101"/>
      <c r="D50" s="100"/>
      <c r="E50" s="207"/>
      <c r="F50" s="207"/>
      <c r="G50" s="207"/>
      <c r="H50" s="207"/>
      <c r="I50" s="207"/>
      <c r="J50" s="207"/>
      <c r="K50" s="98"/>
      <c r="L50" s="98"/>
      <c r="M50" s="98"/>
      <c r="N50" s="98"/>
    </row>
    <row r="51" spans="1:14" x14ac:dyDescent="0.2">
      <c r="B51" s="102" t="s">
        <v>195</v>
      </c>
      <c r="C51" s="103" t="s">
        <v>106</v>
      </c>
      <c r="D51" s="104"/>
      <c r="E51" s="208" t="s">
        <v>15</v>
      </c>
      <c r="F51" s="209" t="s">
        <v>16</v>
      </c>
      <c r="G51" s="209" t="s">
        <v>17</v>
      </c>
      <c r="H51" s="209" t="s">
        <v>18</v>
      </c>
      <c r="I51" s="209" t="s">
        <v>19</v>
      </c>
      <c r="J51" s="210" t="s">
        <v>1</v>
      </c>
    </row>
    <row r="52" spans="1:14" x14ac:dyDescent="0.2">
      <c r="B52" s="105">
        <v>1</v>
      </c>
      <c r="C52" s="106">
        <v>2</v>
      </c>
      <c r="D52" s="106">
        <v>3</v>
      </c>
      <c r="E52" s="259">
        <v>4</v>
      </c>
      <c r="F52" s="259">
        <v>5</v>
      </c>
      <c r="G52" s="259">
        <v>6</v>
      </c>
      <c r="H52" s="259">
        <v>7</v>
      </c>
      <c r="I52" s="259">
        <v>8</v>
      </c>
      <c r="J52" s="260">
        <v>9</v>
      </c>
    </row>
    <row r="53" spans="1:14" ht="13.5" thickBot="1" x14ac:dyDescent="0.25">
      <c r="B53" s="107"/>
      <c r="C53" s="114" t="s">
        <v>111</v>
      </c>
      <c r="D53" s="154" t="s">
        <v>105</v>
      </c>
      <c r="E53" s="211"/>
      <c r="F53" s="211"/>
      <c r="G53" s="211"/>
      <c r="H53" s="211"/>
      <c r="I53" s="211"/>
      <c r="J53" s="363"/>
    </row>
    <row r="54" spans="1:14" ht="13.5" thickBot="1" x14ac:dyDescent="0.25">
      <c r="B54" s="112"/>
      <c r="C54" s="113"/>
      <c r="D54" s="117" t="s">
        <v>176</v>
      </c>
      <c r="E54" s="540"/>
      <c r="F54" s="540"/>
      <c r="G54" s="540"/>
      <c r="H54" s="540"/>
      <c r="I54" s="540"/>
      <c r="J54" s="541">
        <f t="shared" ref="J54:J57" si="11">+E54+F54+G54+H54+I54</f>
        <v>0</v>
      </c>
    </row>
    <row r="55" spans="1:14" ht="13.5" thickBot="1" x14ac:dyDescent="0.25">
      <c r="B55" s="112"/>
      <c r="C55" s="113"/>
      <c r="D55" s="117" t="s">
        <v>177</v>
      </c>
      <c r="E55" s="540"/>
      <c r="F55" s="540"/>
      <c r="G55" s="540"/>
      <c r="H55" s="540"/>
      <c r="I55" s="540"/>
      <c r="J55" s="541">
        <f t="shared" si="11"/>
        <v>0</v>
      </c>
    </row>
    <row r="56" spans="1:14" ht="13.5" thickBot="1" x14ac:dyDescent="0.25">
      <c r="B56" s="112"/>
      <c r="C56" s="113"/>
      <c r="D56" s="117" t="s">
        <v>178</v>
      </c>
      <c r="E56" s="540"/>
      <c r="F56" s="540"/>
      <c r="G56" s="540"/>
      <c r="H56" s="540"/>
      <c r="I56" s="540"/>
      <c r="J56" s="541">
        <f t="shared" si="11"/>
        <v>0</v>
      </c>
    </row>
    <row r="57" spans="1:14" ht="13.5" thickBot="1" x14ac:dyDescent="0.25">
      <c r="B57" s="112"/>
      <c r="C57" s="113"/>
      <c r="D57" s="117" t="s">
        <v>179</v>
      </c>
      <c r="E57" s="540"/>
      <c r="F57" s="540"/>
      <c r="G57" s="540"/>
      <c r="H57" s="540"/>
      <c r="I57" s="540"/>
      <c r="J57" s="541">
        <f t="shared" si="11"/>
        <v>0</v>
      </c>
    </row>
    <row r="58" spans="1:14" ht="13.5" thickBot="1" x14ac:dyDescent="0.25">
      <c r="B58" s="456"/>
      <c r="C58" s="101"/>
      <c r="D58" s="455"/>
      <c r="E58" s="211"/>
      <c r="F58" s="211"/>
      <c r="G58" s="211"/>
      <c r="H58" s="211"/>
      <c r="I58" s="211"/>
      <c r="J58" s="363"/>
    </row>
    <row r="59" spans="1:14" ht="13.5" thickBot="1" x14ac:dyDescent="0.25">
      <c r="B59" s="112"/>
      <c r="C59" s="113"/>
      <c r="D59" s="120" t="s">
        <v>180</v>
      </c>
      <c r="E59" s="541">
        <f>+E54+E55+E56+E57</f>
        <v>0</v>
      </c>
      <c r="F59" s="541">
        <f t="shared" ref="F59:I59" si="12">+F54+F55+F56+F57</f>
        <v>0</v>
      </c>
      <c r="G59" s="541">
        <f t="shared" si="12"/>
        <v>0</v>
      </c>
      <c r="H59" s="541">
        <f t="shared" si="12"/>
        <v>0</v>
      </c>
      <c r="I59" s="541">
        <f t="shared" si="12"/>
        <v>0</v>
      </c>
      <c r="J59" s="541">
        <f>+E59+F59+G59+H59+I59</f>
        <v>0</v>
      </c>
    </row>
    <row r="60" spans="1:14" ht="13.5" thickBot="1" x14ac:dyDescent="0.25">
      <c r="B60" s="119"/>
      <c r="C60" s="121"/>
      <c r="D60" s="122" t="s">
        <v>181</v>
      </c>
      <c r="E60" s="540"/>
      <c r="F60" s="540"/>
      <c r="G60" s="540"/>
      <c r="H60" s="540"/>
      <c r="I60" s="540"/>
      <c r="J60" s="541">
        <f>+E60+F60+G60+H60+I60</f>
        <v>0</v>
      </c>
    </row>
    <row r="61" spans="1:14" ht="13.5" thickBot="1" x14ac:dyDescent="0.25">
      <c r="B61" s="101"/>
      <c r="C61" s="101"/>
      <c r="D61" s="123"/>
      <c r="E61" s="214"/>
      <c r="F61" s="214"/>
      <c r="G61" s="214"/>
      <c r="H61" s="214"/>
      <c r="I61" s="214"/>
      <c r="J61" s="214"/>
    </row>
    <row r="62" spans="1:14" ht="13.5" thickBot="1" x14ac:dyDescent="0.25">
      <c r="B62" s="124"/>
      <c r="C62" s="616" t="s">
        <v>107</v>
      </c>
      <c r="D62" s="616"/>
      <c r="E62" s="546">
        <f t="shared" ref="E62:J63" si="13">+E41+E59</f>
        <v>0</v>
      </c>
      <c r="F62" s="541">
        <f t="shared" si="13"/>
        <v>0</v>
      </c>
      <c r="G62" s="541">
        <f t="shared" si="13"/>
        <v>0</v>
      </c>
      <c r="H62" s="541">
        <f t="shared" si="13"/>
        <v>0</v>
      </c>
      <c r="I62" s="541">
        <f t="shared" si="13"/>
        <v>0</v>
      </c>
      <c r="J62" s="541">
        <f t="shared" si="13"/>
        <v>0</v>
      </c>
    </row>
    <row r="63" spans="1:14" ht="13.5" thickBot="1" x14ac:dyDescent="0.25">
      <c r="B63" s="125"/>
      <c r="C63" s="617" t="s">
        <v>31</v>
      </c>
      <c r="D63" s="618"/>
      <c r="E63" s="547">
        <f t="shared" si="13"/>
        <v>0</v>
      </c>
      <c r="F63" s="548">
        <f t="shared" si="13"/>
        <v>0</v>
      </c>
      <c r="G63" s="548">
        <f t="shared" si="13"/>
        <v>0</v>
      </c>
      <c r="H63" s="548">
        <f t="shared" si="13"/>
        <v>0</v>
      </c>
      <c r="I63" s="548">
        <f t="shared" si="13"/>
        <v>0</v>
      </c>
      <c r="J63" s="549">
        <f t="shared" si="13"/>
        <v>0</v>
      </c>
    </row>
    <row r="64" spans="1:14" x14ac:dyDescent="0.2">
      <c r="B64" s="100"/>
      <c r="C64" s="126"/>
      <c r="D64" s="127"/>
      <c r="E64" s="215"/>
      <c r="F64" s="214"/>
      <c r="G64" s="207"/>
      <c r="H64" s="207"/>
      <c r="I64" s="207"/>
      <c r="J64" s="207"/>
    </row>
    <row r="65" spans="2:10" x14ac:dyDescent="0.2">
      <c r="B65" s="100"/>
      <c r="C65" s="127"/>
      <c r="D65" s="100"/>
      <c r="E65" s="215"/>
      <c r="F65" s="207"/>
      <c r="G65" s="207"/>
      <c r="H65" s="207"/>
      <c r="I65" s="207"/>
      <c r="J65" s="216"/>
    </row>
    <row r="66" spans="2:10" x14ac:dyDescent="0.2">
      <c r="B66" s="100"/>
      <c r="C66" s="127"/>
      <c r="D66" s="100"/>
      <c r="E66" s="215"/>
      <c r="F66" s="207"/>
      <c r="G66" s="207"/>
      <c r="H66" s="207"/>
      <c r="I66" s="207"/>
      <c r="J66" s="216"/>
    </row>
    <row r="67" spans="2:10" x14ac:dyDescent="0.2">
      <c r="B67" s="100"/>
      <c r="C67" s="127"/>
      <c r="D67" s="128"/>
      <c r="E67" s="215"/>
      <c r="F67" s="207"/>
      <c r="G67" s="207"/>
      <c r="H67" s="207"/>
      <c r="I67" s="207"/>
      <c r="J67" s="216"/>
    </row>
    <row r="68" spans="2:10" x14ac:dyDescent="0.2">
      <c r="B68" s="100"/>
      <c r="C68" s="127"/>
      <c r="D68" s="128"/>
      <c r="E68" s="215"/>
      <c r="F68" s="207"/>
      <c r="G68" s="207"/>
      <c r="H68" s="207"/>
      <c r="I68" s="207"/>
      <c r="J68" s="207"/>
    </row>
    <row r="69" spans="2:10" x14ac:dyDescent="0.2">
      <c r="B69" s="100"/>
      <c r="C69" s="127"/>
      <c r="D69" s="127"/>
      <c r="E69" s="215"/>
      <c r="F69" s="207"/>
      <c r="G69" s="207"/>
      <c r="H69" s="207"/>
      <c r="I69" s="207"/>
      <c r="J69" s="216"/>
    </row>
    <row r="70" spans="2:10" x14ac:dyDescent="0.2">
      <c r="B70" s="100"/>
      <c r="C70" s="127"/>
      <c r="D70" s="128"/>
      <c r="E70" s="215"/>
      <c r="F70" s="207"/>
      <c r="G70" s="207"/>
      <c r="H70" s="207"/>
      <c r="I70" s="207"/>
      <c r="J70" s="216"/>
    </row>
    <row r="71" spans="2:10" x14ac:dyDescent="0.2">
      <c r="B71" s="100"/>
      <c r="C71" s="127"/>
      <c r="D71" s="128"/>
      <c r="E71" s="215"/>
      <c r="F71" s="207"/>
      <c r="G71" s="207"/>
      <c r="H71" s="207"/>
      <c r="I71" s="207"/>
      <c r="J71" s="207"/>
    </row>
    <row r="72" spans="2:10" x14ac:dyDescent="0.2">
      <c r="B72" s="100"/>
      <c r="C72" s="129"/>
      <c r="D72" s="128"/>
      <c r="E72" s="216"/>
      <c r="F72" s="216"/>
      <c r="G72" s="216"/>
      <c r="H72" s="216"/>
      <c r="I72" s="216"/>
      <c r="J72" s="216"/>
    </row>
    <row r="73" spans="2:10" x14ac:dyDescent="0.2">
      <c r="B73" s="100"/>
      <c r="C73" s="129"/>
      <c r="D73" s="100"/>
      <c r="E73" s="216"/>
      <c r="F73" s="216"/>
      <c r="G73" s="216"/>
      <c r="H73" s="216"/>
      <c r="I73" s="216"/>
      <c r="J73" s="216"/>
    </row>
    <row r="74" spans="2:10" x14ac:dyDescent="0.2">
      <c r="B74" s="130"/>
      <c r="C74" s="131"/>
      <c r="D74" s="132"/>
      <c r="E74" s="207"/>
      <c r="F74" s="207"/>
      <c r="G74" s="207"/>
      <c r="H74" s="207"/>
      <c r="I74" s="207"/>
      <c r="J74" s="207"/>
    </row>
    <row r="75" spans="2:10" x14ac:dyDescent="0.2">
      <c r="B75" s="100"/>
      <c r="C75" s="100"/>
      <c r="D75" s="131"/>
      <c r="E75" s="207"/>
      <c r="F75" s="207"/>
      <c r="G75" s="207"/>
      <c r="H75" s="207"/>
      <c r="I75" s="207"/>
      <c r="J75" s="207"/>
    </row>
    <row r="76" spans="2:10" x14ac:dyDescent="0.2">
      <c r="B76" s="100"/>
      <c r="C76" s="101"/>
      <c r="D76" s="132"/>
      <c r="E76" s="216"/>
      <c r="F76" s="216"/>
      <c r="G76" s="216"/>
      <c r="H76" s="217"/>
      <c r="I76" s="217"/>
      <c r="J76" s="218"/>
    </row>
    <row r="77" spans="2:10" x14ac:dyDescent="0.2">
      <c r="B77" s="100"/>
      <c r="C77" s="101"/>
      <c r="D77" s="132"/>
      <c r="E77" s="216"/>
      <c r="F77" s="216"/>
      <c r="G77" s="216"/>
      <c r="H77" s="217"/>
      <c r="I77" s="217"/>
      <c r="J77" s="218"/>
    </row>
    <row r="78" spans="2:10" ht="15.75" x14ac:dyDescent="0.25">
      <c r="B78" s="133"/>
      <c r="C78" s="97"/>
      <c r="D78" s="97"/>
      <c r="E78" s="199"/>
      <c r="F78" s="202"/>
      <c r="G78" s="203"/>
      <c r="H78" s="199"/>
      <c r="I78" s="199"/>
      <c r="J78" s="199"/>
    </row>
    <row r="79" spans="2:10" ht="15.75" x14ac:dyDescent="0.25">
      <c r="B79" s="133"/>
      <c r="C79" s="97"/>
      <c r="D79" s="97"/>
      <c r="E79" s="199"/>
      <c r="F79" s="202"/>
      <c r="G79" s="203"/>
      <c r="H79" s="199"/>
      <c r="I79" s="199"/>
      <c r="J79" s="199"/>
    </row>
    <row r="80" spans="2:10" ht="15.75" x14ac:dyDescent="0.25">
      <c r="B80" s="133"/>
      <c r="C80" s="97"/>
      <c r="D80" s="97"/>
      <c r="E80" s="199"/>
      <c r="F80" s="202"/>
      <c r="G80" s="203"/>
      <c r="H80" s="199"/>
      <c r="I80" s="199"/>
      <c r="J80" s="199"/>
    </row>
    <row r="81" spans="2:10" x14ac:dyDescent="0.2">
      <c r="B81" s="99"/>
      <c r="C81" s="97"/>
      <c r="D81" s="97"/>
      <c r="E81" s="199"/>
      <c r="F81" s="206"/>
      <c r="G81" s="203"/>
      <c r="H81" s="199"/>
      <c r="I81" s="199"/>
      <c r="J81" s="199"/>
    </row>
    <row r="82" spans="2:10" x14ac:dyDescent="0.2">
      <c r="B82" s="100"/>
      <c r="C82" s="101"/>
      <c r="D82" s="132"/>
      <c r="E82" s="216"/>
      <c r="F82" s="217"/>
      <c r="G82" s="217"/>
      <c r="H82" s="217"/>
      <c r="I82" s="217"/>
      <c r="J82" s="218"/>
    </row>
    <row r="83" spans="2:10" x14ac:dyDescent="0.2">
      <c r="B83" s="100"/>
      <c r="C83" s="101"/>
      <c r="D83" s="132"/>
      <c r="E83" s="207"/>
      <c r="F83" s="207"/>
      <c r="G83" s="207"/>
      <c r="H83" s="207"/>
      <c r="I83" s="207"/>
      <c r="J83" s="207"/>
    </row>
    <row r="84" spans="2:10" x14ac:dyDescent="0.2">
      <c r="B84" s="100"/>
      <c r="C84" s="101"/>
      <c r="D84" s="132"/>
      <c r="E84" s="216"/>
      <c r="F84" s="217"/>
      <c r="G84" s="217"/>
      <c r="H84" s="217"/>
      <c r="I84" s="217"/>
      <c r="J84" s="207"/>
    </row>
    <row r="85" spans="2:10" x14ac:dyDescent="0.2">
      <c r="B85" s="100"/>
      <c r="C85" s="101"/>
      <c r="D85" s="132"/>
      <c r="E85" s="216"/>
      <c r="F85" s="217"/>
      <c r="G85" s="217"/>
      <c r="H85" s="217"/>
      <c r="I85" s="217"/>
      <c r="J85" s="218"/>
    </row>
    <row r="86" spans="2:10" x14ac:dyDescent="0.2">
      <c r="B86" s="100"/>
      <c r="C86" s="134"/>
      <c r="D86" s="132"/>
      <c r="E86" s="216"/>
      <c r="F86" s="217"/>
      <c r="G86" s="217"/>
      <c r="H86" s="217"/>
      <c r="I86" s="217"/>
      <c r="J86" s="218"/>
    </row>
    <row r="87" spans="2:10" x14ac:dyDescent="0.2">
      <c r="B87" s="100"/>
      <c r="C87" s="101"/>
      <c r="D87" s="132"/>
      <c r="E87" s="216"/>
      <c r="F87" s="217"/>
      <c r="G87" s="217"/>
      <c r="H87" s="217"/>
      <c r="I87" s="217"/>
      <c r="J87" s="218"/>
    </row>
    <row r="88" spans="2:10" x14ac:dyDescent="0.2">
      <c r="B88" s="100"/>
      <c r="C88" s="101"/>
      <c r="D88" s="132"/>
      <c r="E88" s="216"/>
      <c r="F88" s="217"/>
      <c r="G88" s="217"/>
      <c r="H88" s="217"/>
      <c r="I88" s="217"/>
      <c r="J88" s="218"/>
    </row>
    <row r="89" spans="2:10" x14ac:dyDescent="0.2">
      <c r="B89" s="100"/>
      <c r="C89" s="127"/>
      <c r="D89" s="128"/>
      <c r="E89" s="216"/>
      <c r="F89" s="217"/>
      <c r="G89" s="217"/>
      <c r="H89" s="217"/>
      <c r="I89" s="217"/>
      <c r="J89" s="218"/>
    </row>
    <row r="90" spans="2:10" x14ac:dyDescent="0.2">
      <c r="B90" s="100"/>
      <c r="C90" s="127"/>
      <c r="D90" s="128"/>
      <c r="E90" s="216"/>
      <c r="F90" s="216"/>
      <c r="G90" s="216"/>
      <c r="H90" s="216"/>
      <c r="I90" s="216"/>
      <c r="J90" s="216"/>
    </row>
    <row r="91" spans="2:10" x14ac:dyDescent="0.2">
      <c r="B91" s="100"/>
      <c r="C91" s="127"/>
      <c r="D91" s="128"/>
      <c r="E91" s="216"/>
      <c r="F91" s="216"/>
      <c r="G91" s="216"/>
      <c r="H91" s="216"/>
      <c r="I91" s="216"/>
      <c r="J91" s="216"/>
    </row>
    <row r="92" spans="2:10" x14ac:dyDescent="0.2">
      <c r="B92" s="100"/>
      <c r="C92" s="127"/>
      <c r="D92" s="128"/>
      <c r="E92" s="216"/>
      <c r="F92" s="216"/>
      <c r="G92" s="216"/>
      <c r="H92" s="216"/>
      <c r="I92" s="216"/>
      <c r="J92" s="216"/>
    </row>
    <row r="93" spans="2:10" x14ac:dyDescent="0.2">
      <c r="B93" s="100"/>
      <c r="C93" s="127"/>
      <c r="D93" s="128"/>
      <c r="E93" s="216"/>
      <c r="F93" s="216"/>
      <c r="G93" s="216"/>
      <c r="H93" s="216"/>
      <c r="I93" s="216"/>
      <c r="J93" s="216"/>
    </row>
    <row r="94" spans="2:10" x14ac:dyDescent="0.2">
      <c r="B94" s="100"/>
      <c r="C94" s="127"/>
      <c r="D94" s="128"/>
      <c r="E94" s="216"/>
      <c r="F94" s="216"/>
      <c r="G94" s="216"/>
      <c r="H94" s="216"/>
      <c r="I94" s="216"/>
      <c r="J94" s="216"/>
    </row>
    <row r="95" spans="2:10" x14ac:dyDescent="0.2">
      <c r="B95" s="100"/>
      <c r="C95" s="127"/>
      <c r="D95" s="128"/>
      <c r="E95" s="216"/>
      <c r="F95" s="216"/>
      <c r="G95" s="216"/>
      <c r="H95" s="216"/>
      <c r="I95" s="216"/>
      <c r="J95" s="216"/>
    </row>
    <row r="96" spans="2:10" x14ac:dyDescent="0.2">
      <c r="B96" s="100"/>
      <c r="C96" s="100"/>
      <c r="D96" s="128"/>
      <c r="E96" s="216"/>
      <c r="F96" s="216"/>
      <c r="G96" s="216"/>
      <c r="H96" s="216"/>
      <c r="I96" s="216"/>
      <c r="J96" s="216"/>
    </row>
    <row r="97" spans="2:10" x14ac:dyDescent="0.2">
      <c r="B97" s="100"/>
      <c r="C97" s="100"/>
      <c r="D97" s="128"/>
      <c r="E97" s="216"/>
      <c r="F97" s="216"/>
      <c r="G97" s="216"/>
      <c r="H97" s="216"/>
      <c r="I97" s="216"/>
      <c r="J97" s="216"/>
    </row>
    <row r="98" spans="2:10" x14ac:dyDescent="0.2">
      <c r="B98" s="100"/>
      <c r="C98" s="100"/>
      <c r="D98" s="128"/>
      <c r="E98" s="216"/>
      <c r="F98" s="216"/>
      <c r="G98" s="216"/>
      <c r="H98" s="216"/>
      <c r="I98" s="216"/>
      <c r="J98" s="216"/>
    </row>
    <row r="99" spans="2:10" x14ac:dyDescent="0.2">
      <c r="B99" s="100"/>
      <c r="C99" s="127"/>
      <c r="D99" s="128"/>
      <c r="E99" s="216"/>
      <c r="F99" s="216"/>
      <c r="G99" s="216"/>
      <c r="H99" s="216"/>
      <c r="I99" s="216"/>
      <c r="J99" s="216"/>
    </row>
    <row r="100" spans="2:10" x14ac:dyDescent="0.2">
      <c r="B100" s="100"/>
      <c r="C100" s="100"/>
      <c r="D100" s="132"/>
      <c r="E100" s="216"/>
      <c r="F100" s="216"/>
      <c r="G100" s="216"/>
      <c r="H100" s="216"/>
      <c r="I100" s="216"/>
      <c r="J100" s="216"/>
    </row>
    <row r="101" spans="2:10" x14ac:dyDescent="0.2">
      <c r="B101" s="100"/>
      <c r="C101" s="101"/>
      <c r="D101" s="132"/>
      <c r="E101" s="216"/>
      <c r="F101" s="216"/>
      <c r="G101" s="216"/>
      <c r="H101" s="216"/>
      <c r="I101" s="216"/>
      <c r="J101" s="216"/>
    </row>
    <row r="102" spans="2:10" x14ac:dyDescent="0.2">
      <c r="B102" s="100"/>
      <c r="C102" s="127"/>
      <c r="D102" s="128"/>
      <c r="E102" s="216"/>
      <c r="F102" s="216"/>
      <c r="G102" s="216"/>
      <c r="H102" s="216"/>
      <c r="I102" s="216"/>
      <c r="J102" s="216"/>
    </row>
    <row r="103" spans="2:10" x14ac:dyDescent="0.2">
      <c r="B103" s="100"/>
      <c r="C103" s="101"/>
      <c r="D103" s="123"/>
      <c r="E103" s="216"/>
      <c r="F103" s="216"/>
      <c r="G103" s="216"/>
      <c r="H103" s="216"/>
      <c r="I103" s="216"/>
      <c r="J103" s="216"/>
    </row>
    <row r="104" spans="2:10" x14ac:dyDescent="0.2">
      <c r="B104" s="100"/>
      <c r="C104" s="100"/>
      <c r="D104" s="132"/>
      <c r="E104" s="216"/>
      <c r="F104" s="216"/>
      <c r="G104" s="216"/>
      <c r="H104" s="216"/>
      <c r="I104" s="216"/>
      <c r="J104" s="216"/>
    </row>
    <row r="105" spans="2:10" x14ac:dyDescent="0.2">
      <c r="B105" s="100"/>
      <c r="C105" s="101"/>
      <c r="D105" s="132"/>
      <c r="E105" s="216"/>
      <c r="F105" s="216"/>
      <c r="G105" s="216"/>
      <c r="H105" s="216"/>
      <c r="I105" s="216"/>
      <c r="J105" s="216"/>
    </row>
    <row r="106" spans="2:10" x14ac:dyDescent="0.2">
      <c r="B106" s="100"/>
      <c r="C106" s="127"/>
      <c r="D106" s="128"/>
      <c r="E106" s="216"/>
      <c r="F106" s="216"/>
      <c r="G106" s="216"/>
      <c r="H106" s="216"/>
      <c r="I106" s="216"/>
      <c r="J106" s="216"/>
    </row>
    <row r="107" spans="2:10" x14ac:dyDescent="0.2">
      <c r="B107" s="100"/>
      <c r="C107" s="100"/>
      <c r="D107" s="123"/>
      <c r="E107" s="216"/>
      <c r="F107" s="216"/>
      <c r="G107" s="216"/>
      <c r="H107" s="216"/>
      <c r="I107" s="216"/>
      <c r="J107" s="216"/>
    </row>
    <row r="108" spans="2:10" x14ac:dyDescent="0.2">
      <c r="B108" s="100"/>
      <c r="C108" s="100"/>
      <c r="D108" s="132"/>
      <c r="E108" s="216"/>
      <c r="F108" s="216"/>
      <c r="G108" s="216"/>
      <c r="H108" s="216"/>
      <c r="I108" s="216"/>
      <c r="J108" s="216"/>
    </row>
    <row r="109" spans="2:10" x14ac:dyDescent="0.2">
      <c r="B109" s="100"/>
      <c r="C109" s="127"/>
      <c r="D109" s="128"/>
      <c r="E109" s="216"/>
      <c r="F109" s="216"/>
      <c r="G109" s="216"/>
      <c r="H109" s="216"/>
      <c r="I109" s="216"/>
      <c r="J109" s="216"/>
    </row>
    <row r="110" spans="2:10" x14ac:dyDescent="0.2">
      <c r="B110" s="100"/>
      <c r="C110" s="100"/>
      <c r="D110" s="123"/>
      <c r="E110" s="216"/>
      <c r="F110" s="216"/>
      <c r="G110" s="216"/>
      <c r="H110" s="216"/>
      <c r="I110" s="216"/>
      <c r="J110" s="216"/>
    </row>
    <row r="111" spans="2:10" x14ac:dyDescent="0.2">
      <c r="B111" s="100"/>
      <c r="C111" s="100"/>
      <c r="D111" s="123"/>
      <c r="E111" s="216"/>
      <c r="F111" s="216"/>
      <c r="G111" s="216"/>
      <c r="H111" s="216"/>
      <c r="I111" s="216"/>
      <c r="J111" s="216"/>
    </row>
    <row r="112" spans="2:10" x14ac:dyDescent="0.2">
      <c r="B112" s="100"/>
      <c r="C112" s="100"/>
      <c r="D112" s="123"/>
      <c r="E112" s="216"/>
      <c r="F112" s="216"/>
      <c r="G112" s="216"/>
      <c r="H112" s="216"/>
      <c r="I112" s="216"/>
      <c r="J112" s="216"/>
    </row>
    <row r="113" spans="2:10" x14ac:dyDescent="0.2">
      <c r="B113" s="100"/>
      <c r="C113" s="127"/>
      <c r="D113" s="128"/>
      <c r="E113" s="216"/>
      <c r="F113" s="216"/>
      <c r="G113" s="216"/>
      <c r="H113" s="216"/>
      <c r="I113" s="216"/>
      <c r="J113" s="216"/>
    </row>
    <row r="114" spans="2:10" x14ac:dyDescent="0.2">
      <c r="B114" s="100"/>
      <c r="C114" s="101"/>
      <c r="D114" s="123"/>
      <c r="E114" s="216"/>
      <c r="F114" s="216"/>
      <c r="G114" s="216"/>
      <c r="H114" s="216"/>
      <c r="I114" s="216"/>
      <c r="J114" s="216"/>
    </row>
    <row r="115" spans="2:10" x14ac:dyDescent="0.2">
      <c r="B115" s="100"/>
      <c r="C115" s="100"/>
      <c r="D115" s="132"/>
      <c r="E115" s="216"/>
      <c r="F115" s="216"/>
      <c r="G115" s="216"/>
      <c r="H115" s="216"/>
      <c r="I115" s="216"/>
      <c r="J115" s="216"/>
    </row>
    <row r="116" spans="2:10" ht="15.75" x14ac:dyDescent="0.25">
      <c r="B116" s="133"/>
      <c r="C116" s="97"/>
      <c r="D116" s="97"/>
      <c r="E116" s="199"/>
      <c r="F116" s="202"/>
      <c r="G116" s="203"/>
      <c r="H116" s="199"/>
      <c r="I116" s="199"/>
      <c r="J116" s="199"/>
    </row>
    <row r="117" spans="2:10" ht="15.75" x14ac:dyDescent="0.25">
      <c r="B117" s="133"/>
      <c r="C117" s="97"/>
      <c r="D117" s="97"/>
      <c r="E117" s="199"/>
      <c r="F117" s="202"/>
      <c r="G117" s="203"/>
      <c r="H117" s="199"/>
      <c r="I117" s="199"/>
      <c r="J117" s="199"/>
    </row>
    <row r="118" spans="2:10" ht="15.75" x14ac:dyDescent="0.25">
      <c r="B118" s="133"/>
      <c r="C118" s="97"/>
      <c r="D118" s="97"/>
      <c r="E118" s="199"/>
      <c r="F118" s="202"/>
      <c r="G118" s="203"/>
      <c r="H118" s="199"/>
      <c r="I118" s="199"/>
      <c r="J118" s="199"/>
    </row>
    <row r="119" spans="2:10" x14ac:dyDescent="0.2">
      <c r="B119" s="99"/>
      <c r="C119" s="97"/>
      <c r="D119" s="97"/>
      <c r="E119" s="199"/>
      <c r="F119" s="206"/>
      <c r="G119" s="203"/>
      <c r="H119" s="199"/>
      <c r="I119" s="199"/>
      <c r="J119" s="199"/>
    </row>
    <row r="120" spans="2:10" x14ac:dyDescent="0.2">
      <c r="B120" s="99"/>
      <c r="C120" s="97"/>
      <c r="D120" s="97"/>
      <c r="E120" s="199"/>
      <c r="F120" s="206"/>
      <c r="G120" s="203"/>
      <c r="H120" s="199"/>
      <c r="I120" s="199"/>
      <c r="J120" s="199"/>
    </row>
    <row r="121" spans="2:10" x14ac:dyDescent="0.2">
      <c r="B121" s="100"/>
      <c r="C121" s="101"/>
      <c r="D121" s="132"/>
      <c r="E121" s="202"/>
      <c r="F121" s="199"/>
      <c r="G121" s="202"/>
      <c r="H121" s="202"/>
      <c r="I121" s="199"/>
      <c r="J121" s="199"/>
    </row>
    <row r="122" spans="2:10" x14ac:dyDescent="0.2">
      <c r="B122" s="100"/>
      <c r="C122" s="101"/>
      <c r="D122" s="101"/>
      <c r="E122" s="216"/>
      <c r="F122" s="217"/>
      <c r="G122" s="217"/>
      <c r="H122" s="217"/>
      <c r="I122" s="217"/>
      <c r="J122" s="207"/>
    </row>
    <row r="123" spans="2:10" x14ac:dyDescent="0.2">
      <c r="B123" s="100"/>
      <c r="C123" s="101"/>
      <c r="D123" s="132"/>
      <c r="E123" s="207"/>
      <c r="F123" s="207"/>
      <c r="G123" s="207"/>
      <c r="H123" s="207"/>
      <c r="I123" s="207"/>
      <c r="J123" s="207"/>
    </row>
    <row r="124" spans="2:10" x14ac:dyDescent="0.2">
      <c r="B124" s="100"/>
      <c r="C124" s="127"/>
      <c r="D124" s="128"/>
      <c r="E124" s="216"/>
      <c r="F124" s="216"/>
      <c r="G124" s="216"/>
      <c r="H124" s="216"/>
      <c r="I124" s="216"/>
      <c r="J124" s="216"/>
    </row>
    <row r="125" spans="2:10" x14ac:dyDescent="0.2">
      <c r="B125" s="100"/>
      <c r="C125" s="101"/>
      <c r="D125" s="123"/>
      <c r="E125" s="216"/>
      <c r="F125" s="216"/>
      <c r="G125" s="216"/>
      <c r="H125" s="216"/>
      <c r="I125" s="216"/>
      <c r="J125" s="216"/>
    </row>
    <row r="126" spans="2:10" x14ac:dyDescent="0.2">
      <c r="B126" s="100"/>
      <c r="C126" s="100"/>
      <c r="D126" s="132"/>
      <c r="E126" s="216"/>
      <c r="F126" s="216"/>
      <c r="G126" s="216"/>
      <c r="H126" s="216"/>
      <c r="I126" s="216"/>
      <c r="J126" s="216"/>
    </row>
    <row r="127" spans="2:10" x14ac:dyDescent="0.2">
      <c r="B127" s="100"/>
      <c r="C127" s="101"/>
      <c r="D127" s="132"/>
      <c r="E127" s="216"/>
      <c r="F127" s="216"/>
      <c r="G127" s="216"/>
      <c r="H127" s="216"/>
      <c r="I127" s="216"/>
      <c r="J127" s="216"/>
    </row>
    <row r="128" spans="2:10" x14ac:dyDescent="0.2">
      <c r="B128" s="100"/>
      <c r="C128" s="127"/>
      <c r="D128" s="128"/>
      <c r="E128" s="216"/>
      <c r="F128" s="216"/>
      <c r="G128" s="216"/>
      <c r="H128" s="216"/>
      <c r="I128" s="216"/>
      <c r="J128" s="216"/>
    </row>
    <row r="129" spans="2:10" x14ac:dyDescent="0.2">
      <c r="B129" s="100"/>
      <c r="C129" s="127"/>
      <c r="D129" s="128"/>
      <c r="E129" s="216"/>
      <c r="F129" s="216"/>
      <c r="G129" s="216"/>
      <c r="H129" s="216"/>
      <c r="I129" s="216"/>
      <c r="J129" s="216"/>
    </row>
    <row r="130" spans="2:10" x14ac:dyDescent="0.2">
      <c r="B130" s="100"/>
      <c r="C130" s="127"/>
      <c r="D130" s="132"/>
      <c r="E130" s="216"/>
      <c r="F130" s="216"/>
      <c r="G130" s="216"/>
      <c r="H130" s="216"/>
      <c r="I130" s="216"/>
      <c r="J130" s="216"/>
    </row>
    <row r="131" spans="2:10" x14ac:dyDescent="0.2">
      <c r="B131" s="100"/>
      <c r="C131" s="100"/>
      <c r="D131" s="128"/>
      <c r="E131" s="216"/>
      <c r="F131" s="216"/>
      <c r="G131" s="216"/>
      <c r="H131" s="216"/>
      <c r="I131" s="216"/>
      <c r="J131" s="216"/>
    </row>
    <row r="132" spans="2:10" x14ac:dyDescent="0.2">
      <c r="B132" s="100"/>
      <c r="C132" s="100"/>
      <c r="D132" s="132"/>
      <c r="E132" s="216"/>
      <c r="F132" s="216"/>
      <c r="G132" s="216"/>
      <c r="H132" s="216"/>
      <c r="I132" s="216"/>
      <c r="J132" s="216"/>
    </row>
    <row r="133" spans="2:10" x14ac:dyDescent="0.2">
      <c r="B133" s="100"/>
      <c r="C133" s="100"/>
      <c r="D133" s="132"/>
      <c r="E133" s="216"/>
      <c r="F133" s="216"/>
      <c r="G133" s="216"/>
      <c r="H133" s="216"/>
      <c r="I133" s="216"/>
      <c r="J133" s="216"/>
    </row>
    <row r="134" spans="2:10" x14ac:dyDescent="0.2">
      <c r="B134" s="100"/>
      <c r="C134" s="129"/>
      <c r="D134" s="132"/>
      <c r="E134" s="216"/>
      <c r="F134" s="216"/>
      <c r="G134" s="216"/>
      <c r="H134" s="216"/>
      <c r="I134" s="216"/>
      <c r="J134" s="216"/>
    </row>
    <row r="135" spans="2:10" x14ac:dyDescent="0.2">
      <c r="B135" s="100"/>
      <c r="C135" s="100"/>
      <c r="D135" s="135"/>
      <c r="E135" s="207"/>
      <c r="F135" s="207"/>
      <c r="G135" s="207"/>
      <c r="H135" s="207"/>
      <c r="I135" s="207"/>
      <c r="J135" s="207"/>
    </row>
    <row r="136" spans="2:10" x14ac:dyDescent="0.2">
      <c r="B136" s="100"/>
      <c r="C136" s="100"/>
      <c r="D136" s="135"/>
      <c r="E136" s="207"/>
      <c r="F136" s="207"/>
      <c r="G136" s="207"/>
      <c r="H136" s="207"/>
      <c r="I136" s="207"/>
      <c r="J136" s="207"/>
    </row>
    <row r="137" spans="2:10" x14ac:dyDescent="0.2">
      <c r="B137" s="130"/>
      <c r="C137" s="136"/>
      <c r="D137" s="128"/>
      <c r="E137" s="215"/>
      <c r="F137" s="207"/>
      <c r="G137" s="207"/>
      <c r="H137" s="207"/>
      <c r="I137" s="207"/>
      <c r="J137" s="207"/>
    </row>
    <row r="138" spans="2:10" x14ac:dyDescent="0.2">
      <c r="B138" s="101"/>
      <c r="C138" s="127"/>
      <c r="D138" s="128"/>
      <c r="E138" s="215"/>
      <c r="F138" s="207"/>
      <c r="G138" s="207"/>
      <c r="H138" s="207"/>
      <c r="I138" s="207"/>
      <c r="J138" s="216"/>
    </row>
    <row r="139" spans="2:10" x14ac:dyDescent="0.2">
      <c r="B139" s="101"/>
      <c r="C139" s="127"/>
      <c r="D139" s="128"/>
      <c r="E139" s="215"/>
      <c r="F139" s="207"/>
      <c r="G139" s="207"/>
      <c r="H139" s="207"/>
      <c r="I139" s="207"/>
      <c r="J139" s="216"/>
    </row>
    <row r="140" spans="2:10" x14ac:dyDescent="0.2">
      <c r="B140" s="101"/>
      <c r="C140" s="127"/>
      <c r="D140" s="128"/>
      <c r="E140" s="215"/>
      <c r="F140" s="207"/>
      <c r="G140" s="207"/>
      <c r="H140" s="207"/>
      <c r="I140" s="207"/>
      <c r="J140" s="216"/>
    </row>
    <row r="141" spans="2:10" x14ac:dyDescent="0.2">
      <c r="B141" s="101"/>
      <c r="C141" s="100"/>
      <c r="D141" s="132"/>
      <c r="E141" s="215"/>
      <c r="F141" s="207"/>
      <c r="G141" s="207"/>
      <c r="H141" s="207"/>
      <c r="I141" s="207"/>
      <c r="J141" s="207"/>
    </row>
    <row r="142" spans="2:10" x14ac:dyDescent="0.2">
      <c r="B142" s="101"/>
      <c r="C142" s="129"/>
      <c r="D142" s="132"/>
      <c r="E142" s="216"/>
      <c r="F142" s="216"/>
      <c r="G142" s="216"/>
      <c r="H142" s="216"/>
      <c r="I142" s="216"/>
      <c r="J142" s="216"/>
    </row>
    <row r="143" spans="2:10" x14ac:dyDescent="0.2">
      <c r="B143" s="101"/>
      <c r="C143" s="129"/>
      <c r="D143" s="132"/>
      <c r="E143" s="215"/>
      <c r="F143" s="207"/>
      <c r="G143" s="207"/>
      <c r="H143" s="207"/>
      <c r="I143" s="207"/>
      <c r="J143" s="207"/>
    </row>
    <row r="144" spans="2:10" x14ac:dyDescent="0.2">
      <c r="B144" s="130"/>
      <c r="C144" s="136"/>
      <c r="D144" s="128"/>
      <c r="E144" s="216"/>
      <c r="F144" s="216"/>
      <c r="G144" s="216"/>
      <c r="H144" s="216"/>
      <c r="I144" s="216"/>
      <c r="J144" s="216"/>
    </row>
    <row r="145" spans="2:10" x14ac:dyDescent="0.2">
      <c r="B145" s="100"/>
      <c r="C145" s="100"/>
      <c r="D145" s="128"/>
      <c r="E145" s="207"/>
      <c r="F145" s="207"/>
      <c r="G145" s="207"/>
      <c r="H145" s="207"/>
      <c r="I145" s="207"/>
      <c r="J145" s="207"/>
    </row>
    <row r="146" spans="2:10" x14ac:dyDescent="0.2">
      <c r="B146" s="130"/>
      <c r="C146" s="136"/>
      <c r="D146" s="100"/>
      <c r="E146" s="207"/>
      <c r="F146" s="207"/>
      <c r="G146" s="207"/>
      <c r="H146" s="207"/>
      <c r="I146" s="207"/>
      <c r="J146" s="207"/>
    </row>
    <row r="147" spans="2:10" x14ac:dyDescent="0.2">
      <c r="B147" s="100"/>
      <c r="C147" s="100"/>
      <c r="D147" s="100"/>
      <c r="E147" s="215"/>
      <c r="F147" s="207"/>
      <c r="G147" s="207"/>
      <c r="H147" s="207"/>
      <c r="I147" s="207"/>
      <c r="J147" s="216"/>
    </row>
    <row r="148" spans="2:10" x14ac:dyDescent="0.2">
      <c r="B148" s="100"/>
      <c r="C148" s="100"/>
      <c r="D148" s="100"/>
      <c r="E148" s="215"/>
      <c r="F148" s="207"/>
      <c r="G148" s="207"/>
      <c r="H148" s="207"/>
      <c r="I148" s="207"/>
      <c r="J148" s="216"/>
    </row>
    <row r="149" spans="2:10" x14ac:dyDescent="0.2">
      <c r="B149" s="100"/>
      <c r="C149" s="100"/>
      <c r="D149" s="100"/>
      <c r="E149" s="215"/>
      <c r="F149" s="207"/>
      <c r="G149" s="207"/>
      <c r="H149" s="207"/>
      <c r="I149" s="207"/>
      <c r="J149" s="216"/>
    </row>
    <row r="150" spans="2:10" x14ac:dyDescent="0.2">
      <c r="B150" s="100"/>
      <c r="C150" s="100"/>
      <c r="D150" s="100"/>
      <c r="E150" s="215"/>
      <c r="F150" s="207"/>
      <c r="G150" s="207"/>
      <c r="H150" s="207"/>
      <c r="I150" s="207"/>
      <c r="J150" s="216"/>
    </row>
    <row r="151" spans="2:10" x14ac:dyDescent="0.2">
      <c r="B151" s="100"/>
      <c r="C151" s="100"/>
      <c r="D151" s="100"/>
      <c r="E151" s="215"/>
      <c r="F151" s="207"/>
      <c r="G151" s="207"/>
      <c r="H151" s="207"/>
      <c r="I151" s="207"/>
      <c r="J151" s="216"/>
    </row>
    <row r="152" spans="2:10" x14ac:dyDescent="0.2">
      <c r="B152" s="100"/>
      <c r="C152" s="129"/>
      <c r="D152" s="100"/>
      <c r="E152" s="216"/>
      <c r="F152" s="216"/>
      <c r="G152" s="216"/>
      <c r="H152" s="216"/>
      <c r="I152" s="216"/>
      <c r="J152" s="216"/>
    </row>
    <row r="153" spans="2:10" x14ac:dyDescent="0.2">
      <c r="B153" s="100"/>
      <c r="C153" s="129"/>
      <c r="D153" s="100"/>
      <c r="E153" s="216"/>
      <c r="F153" s="216"/>
      <c r="G153" s="216"/>
      <c r="H153" s="216"/>
      <c r="I153" s="216"/>
      <c r="J153" s="216"/>
    </row>
    <row r="154" spans="2:10" x14ac:dyDescent="0.2">
      <c r="B154" s="100"/>
      <c r="C154" s="129"/>
      <c r="D154" s="100"/>
      <c r="E154" s="215"/>
      <c r="F154" s="207"/>
      <c r="G154" s="207"/>
      <c r="H154" s="207"/>
      <c r="I154" s="207"/>
      <c r="J154" s="207"/>
    </row>
    <row r="155" spans="2:10" ht="15.75" x14ac:dyDescent="0.25">
      <c r="B155" s="133"/>
      <c r="C155" s="97"/>
      <c r="D155" s="97"/>
      <c r="E155" s="199"/>
      <c r="F155" s="202"/>
      <c r="G155" s="203"/>
      <c r="H155" s="199"/>
      <c r="I155" s="199"/>
      <c r="J155" s="199"/>
    </row>
    <row r="156" spans="2:10" ht="15.75" x14ac:dyDescent="0.25">
      <c r="B156" s="133"/>
      <c r="C156" s="97"/>
      <c r="D156" s="97"/>
      <c r="E156" s="199"/>
      <c r="F156" s="202"/>
      <c r="G156" s="203"/>
      <c r="H156" s="199"/>
      <c r="I156" s="199"/>
      <c r="J156" s="199"/>
    </row>
    <row r="157" spans="2:10" ht="15.75" x14ac:dyDescent="0.25">
      <c r="B157" s="133"/>
      <c r="C157" s="97"/>
      <c r="D157" s="97"/>
      <c r="E157" s="199"/>
      <c r="F157" s="202"/>
      <c r="G157" s="203"/>
      <c r="H157" s="199"/>
      <c r="I157" s="199"/>
      <c r="J157" s="199"/>
    </row>
    <row r="158" spans="2:10" x14ac:dyDescent="0.2">
      <c r="B158" s="99"/>
      <c r="C158" s="97"/>
      <c r="D158" s="97"/>
      <c r="E158" s="199"/>
      <c r="F158" s="206"/>
      <c r="G158" s="203"/>
      <c r="H158" s="199"/>
      <c r="I158" s="199"/>
      <c r="J158" s="199"/>
    </row>
    <row r="159" spans="2:10" x14ac:dyDescent="0.2">
      <c r="B159" s="99"/>
      <c r="C159" s="97"/>
      <c r="D159" s="97"/>
      <c r="E159" s="199"/>
      <c r="F159" s="206"/>
      <c r="G159" s="203"/>
      <c r="H159" s="199"/>
      <c r="I159" s="199"/>
      <c r="J159" s="199"/>
    </row>
    <row r="160" spans="2:10" x14ac:dyDescent="0.2">
      <c r="B160" s="100"/>
      <c r="C160" s="101"/>
      <c r="D160" s="132"/>
      <c r="E160" s="202"/>
      <c r="F160" s="199"/>
      <c r="G160" s="202"/>
      <c r="H160" s="202"/>
      <c r="I160" s="199"/>
      <c r="J160" s="199"/>
    </row>
    <row r="161" spans="2:10" x14ac:dyDescent="0.2">
      <c r="E161" s="216"/>
      <c r="F161" s="217"/>
      <c r="G161" s="217"/>
      <c r="H161" s="217"/>
      <c r="I161" s="217"/>
      <c r="J161" s="207"/>
    </row>
    <row r="162" spans="2:10" x14ac:dyDescent="0.2">
      <c r="E162" s="216"/>
      <c r="F162" s="217"/>
      <c r="G162" s="217"/>
      <c r="H162" s="217"/>
      <c r="I162" s="217"/>
      <c r="J162" s="207"/>
    </row>
    <row r="163" spans="2:10" x14ac:dyDescent="0.2">
      <c r="E163" s="216"/>
      <c r="F163" s="216"/>
      <c r="G163" s="216"/>
      <c r="H163" s="216"/>
      <c r="I163" s="216"/>
      <c r="J163" s="216"/>
    </row>
    <row r="164" spans="2:10" x14ac:dyDescent="0.2">
      <c r="E164" s="207"/>
      <c r="F164" s="207"/>
      <c r="G164" s="207"/>
      <c r="H164" s="207"/>
      <c r="I164" s="207"/>
      <c r="J164" s="207"/>
    </row>
    <row r="165" spans="2:10" x14ac:dyDescent="0.2">
      <c r="E165" s="215"/>
      <c r="F165" s="207"/>
      <c r="G165" s="207"/>
      <c r="H165" s="207"/>
      <c r="I165" s="207"/>
      <c r="J165" s="216"/>
    </row>
    <row r="166" spans="2:10" x14ac:dyDescent="0.2">
      <c r="E166" s="215"/>
      <c r="F166" s="207"/>
      <c r="G166" s="207"/>
      <c r="H166" s="207"/>
      <c r="I166" s="207"/>
      <c r="J166" s="207"/>
    </row>
    <row r="167" spans="2:10" x14ac:dyDescent="0.2">
      <c r="E167" s="215"/>
      <c r="F167" s="207"/>
      <c r="G167" s="207"/>
      <c r="H167" s="207"/>
      <c r="I167" s="207"/>
      <c r="J167" s="216"/>
    </row>
    <row r="168" spans="2:10" x14ac:dyDescent="0.2">
      <c r="E168" s="215"/>
      <c r="F168" s="207"/>
      <c r="G168" s="207"/>
      <c r="H168" s="207"/>
      <c r="I168" s="207"/>
      <c r="J168" s="207"/>
    </row>
    <row r="169" spans="2:10" x14ac:dyDescent="0.2">
      <c r="E169" s="216"/>
      <c r="F169" s="216"/>
      <c r="G169" s="216"/>
      <c r="H169" s="216"/>
      <c r="I169" s="216"/>
      <c r="J169" s="216"/>
    </row>
    <row r="170" spans="2:10" x14ac:dyDescent="0.2">
      <c r="J170" s="216"/>
    </row>
    <row r="171" spans="2:10" x14ac:dyDescent="0.2">
      <c r="J171" s="216"/>
    </row>
    <row r="172" spans="2:10" x14ac:dyDescent="0.2">
      <c r="J172" s="216"/>
    </row>
    <row r="173" spans="2:10" x14ac:dyDescent="0.2">
      <c r="B173" s="139"/>
      <c r="C173" s="139"/>
      <c r="D173" s="139"/>
      <c r="E173" s="220"/>
      <c r="F173" s="220"/>
      <c r="G173" s="220"/>
      <c r="H173" s="220"/>
      <c r="I173" s="220"/>
      <c r="J173" s="216"/>
    </row>
    <row r="174" spans="2:10" x14ac:dyDescent="0.2">
      <c r="B174" s="139"/>
      <c r="C174" s="139"/>
      <c r="D174" s="139"/>
      <c r="E174" s="220"/>
      <c r="F174" s="220"/>
      <c r="G174" s="220"/>
      <c r="H174" s="220"/>
      <c r="I174" s="220"/>
      <c r="J174" s="216"/>
    </row>
    <row r="175" spans="2:10" x14ac:dyDescent="0.2">
      <c r="B175" s="139"/>
      <c r="C175" s="139"/>
      <c r="D175" s="139"/>
      <c r="E175" s="215"/>
      <c r="F175" s="207"/>
      <c r="J175" s="216"/>
    </row>
    <row r="176" spans="2:10" x14ac:dyDescent="0.2">
      <c r="B176" s="139"/>
      <c r="C176" s="139"/>
      <c r="D176" s="139"/>
      <c r="E176" s="220"/>
      <c r="F176" s="220"/>
      <c r="G176" s="220"/>
      <c r="H176" s="220"/>
      <c r="I176" s="220"/>
      <c r="J176" s="216"/>
    </row>
    <row r="177" spans="5:10" x14ac:dyDescent="0.2">
      <c r="J177" s="216"/>
    </row>
    <row r="178" spans="5:10" x14ac:dyDescent="0.2">
      <c r="J178" s="216"/>
    </row>
    <row r="179" spans="5:10" x14ac:dyDescent="0.2">
      <c r="J179" s="216"/>
    </row>
    <row r="180" spans="5:10" x14ac:dyDescent="0.2">
      <c r="J180" s="216"/>
    </row>
    <row r="181" spans="5:10" x14ac:dyDescent="0.2">
      <c r="J181" s="216"/>
    </row>
    <row r="182" spans="5:10" x14ac:dyDescent="0.2">
      <c r="J182" s="216"/>
    </row>
    <row r="183" spans="5:10" x14ac:dyDescent="0.2">
      <c r="J183" s="216"/>
    </row>
    <row r="184" spans="5:10" x14ac:dyDescent="0.2">
      <c r="J184" s="216"/>
    </row>
    <row r="185" spans="5:10" x14ac:dyDescent="0.2">
      <c r="E185" s="207"/>
      <c r="F185" s="207"/>
      <c r="J185" s="216"/>
    </row>
    <row r="186" spans="5:10" x14ac:dyDescent="0.2">
      <c r="E186" s="207"/>
      <c r="F186" s="207"/>
      <c r="J186" s="216"/>
    </row>
    <row r="187" spans="5:10" x14ac:dyDescent="0.2">
      <c r="E187" s="207"/>
      <c r="F187" s="207"/>
      <c r="J187" s="216"/>
    </row>
    <row r="188" spans="5:10" x14ac:dyDescent="0.2">
      <c r="E188" s="207"/>
      <c r="F188" s="207"/>
      <c r="J188" s="216"/>
    </row>
    <row r="189" spans="5:10" x14ac:dyDescent="0.2">
      <c r="E189" s="207"/>
      <c r="F189" s="207"/>
      <c r="J189" s="216"/>
    </row>
    <row r="190" spans="5:10" x14ac:dyDescent="0.2">
      <c r="E190" s="207"/>
      <c r="F190" s="207"/>
      <c r="J190" s="216"/>
    </row>
    <row r="191" spans="5:10" x14ac:dyDescent="0.2">
      <c r="E191" s="207"/>
      <c r="F191" s="207"/>
      <c r="J191" s="216"/>
    </row>
    <row r="192" spans="5:10" x14ac:dyDescent="0.2">
      <c r="E192" s="207"/>
      <c r="F192" s="207"/>
      <c r="J192" s="216"/>
    </row>
    <row r="193" spans="5:10" x14ac:dyDescent="0.2">
      <c r="E193" s="207"/>
      <c r="F193" s="207"/>
      <c r="J193" s="216"/>
    </row>
    <row r="194" spans="5:10" x14ac:dyDescent="0.2">
      <c r="E194" s="207"/>
      <c r="F194" s="207"/>
      <c r="J194" s="216"/>
    </row>
    <row r="195" spans="5:10" x14ac:dyDescent="0.2">
      <c r="E195" s="207"/>
      <c r="F195" s="207"/>
      <c r="J195" s="216"/>
    </row>
    <row r="196" spans="5:10" x14ac:dyDescent="0.2">
      <c r="E196" s="207"/>
      <c r="F196" s="207"/>
      <c r="J196" s="216"/>
    </row>
    <row r="197" spans="5:10" x14ac:dyDescent="0.2">
      <c r="E197" s="207"/>
      <c r="F197" s="207"/>
      <c r="J197" s="216"/>
    </row>
    <row r="198" spans="5:10" x14ac:dyDescent="0.2">
      <c r="E198" s="207"/>
      <c r="F198" s="207"/>
      <c r="J198" s="216"/>
    </row>
    <row r="199" spans="5:10" x14ac:dyDescent="0.2">
      <c r="E199" s="207"/>
      <c r="F199" s="207"/>
      <c r="J199" s="216"/>
    </row>
    <row r="200" spans="5:10" x14ac:dyDescent="0.2">
      <c r="E200" s="207"/>
      <c r="F200" s="207"/>
      <c r="J200" s="216"/>
    </row>
    <row r="201" spans="5:10" x14ac:dyDescent="0.2">
      <c r="E201" s="207"/>
      <c r="F201" s="207"/>
      <c r="J201" s="216"/>
    </row>
    <row r="202" spans="5:10" x14ac:dyDescent="0.2">
      <c r="E202" s="207"/>
      <c r="F202" s="207"/>
      <c r="J202" s="216"/>
    </row>
    <row r="203" spans="5:10" x14ac:dyDescent="0.2">
      <c r="E203" s="207"/>
      <c r="F203" s="207"/>
      <c r="J203" s="216"/>
    </row>
    <row r="204" spans="5:10" x14ac:dyDescent="0.2">
      <c r="E204" s="207"/>
      <c r="F204" s="207"/>
      <c r="J204" s="216"/>
    </row>
    <row r="205" spans="5:10" x14ac:dyDescent="0.2">
      <c r="E205" s="207"/>
      <c r="F205" s="207"/>
      <c r="J205" s="216"/>
    </row>
    <row r="206" spans="5:10" x14ac:dyDescent="0.2">
      <c r="E206" s="207"/>
      <c r="F206" s="207"/>
      <c r="J206" s="216"/>
    </row>
    <row r="207" spans="5:10" x14ac:dyDescent="0.2">
      <c r="E207" s="207"/>
      <c r="F207" s="207"/>
      <c r="J207" s="216"/>
    </row>
    <row r="208" spans="5:10" x14ac:dyDescent="0.2">
      <c r="E208" s="207"/>
      <c r="F208" s="207"/>
    </row>
    <row r="209" spans="3:6" x14ac:dyDescent="0.2">
      <c r="E209" s="207"/>
      <c r="F209" s="207"/>
    </row>
    <row r="210" spans="3:6" x14ac:dyDescent="0.2">
      <c r="E210" s="207"/>
      <c r="F210" s="207"/>
    </row>
    <row r="211" spans="3:6" x14ac:dyDescent="0.2">
      <c r="E211" s="207"/>
      <c r="F211" s="207"/>
    </row>
    <row r="212" spans="3:6" x14ac:dyDescent="0.2">
      <c r="C212" s="140"/>
      <c r="E212" s="207"/>
      <c r="F212" s="207"/>
    </row>
    <row r="213" spans="3:6" x14ac:dyDescent="0.2">
      <c r="E213" s="207"/>
      <c r="F213" s="207"/>
    </row>
    <row r="214" spans="3:6" x14ac:dyDescent="0.2">
      <c r="C214" s="140"/>
      <c r="E214" s="207"/>
      <c r="F214" s="207"/>
    </row>
    <row r="215" spans="3:6" x14ac:dyDescent="0.2">
      <c r="E215" s="207"/>
      <c r="F215" s="207"/>
    </row>
    <row r="216" spans="3:6" x14ac:dyDescent="0.2">
      <c r="E216" s="207"/>
      <c r="F216" s="207"/>
    </row>
    <row r="217" spans="3:6" x14ac:dyDescent="0.2">
      <c r="E217" s="207"/>
      <c r="F217" s="207"/>
    </row>
    <row r="218" spans="3:6" x14ac:dyDescent="0.2">
      <c r="E218" s="207"/>
      <c r="F218" s="207"/>
    </row>
    <row r="219" spans="3:6" x14ac:dyDescent="0.2">
      <c r="E219" s="207"/>
      <c r="F219" s="207"/>
    </row>
    <row r="220" spans="3:6" x14ac:dyDescent="0.2">
      <c r="E220" s="207"/>
      <c r="F220" s="207"/>
    </row>
    <row r="221" spans="3:6" x14ac:dyDescent="0.2">
      <c r="E221" s="207"/>
      <c r="F221" s="207"/>
    </row>
    <row r="222" spans="3:6" x14ac:dyDescent="0.2">
      <c r="E222" s="207"/>
      <c r="F222" s="207"/>
    </row>
    <row r="223" spans="3:6" x14ac:dyDescent="0.2">
      <c r="E223" s="207"/>
      <c r="F223" s="207"/>
    </row>
    <row r="224" spans="3:6" x14ac:dyDescent="0.2">
      <c r="E224" s="207"/>
      <c r="F224" s="207"/>
    </row>
    <row r="225" spans="5:6" x14ac:dyDescent="0.2">
      <c r="E225" s="207"/>
      <c r="F225" s="207"/>
    </row>
    <row r="226" spans="5:6" x14ac:dyDescent="0.2">
      <c r="E226" s="207"/>
      <c r="F226" s="207"/>
    </row>
    <row r="227" spans="5:6" x14ac:dyDescent="0.2">
      <c r="E227" s="207"/>
      <c r="F227" s="207"/>
    </row>
    <row r="228" spans="5:6" x14ac:dyDescent="0.2">
      <c r="E228" s="207"/>
      <c r="F228" s="207"/>
    </row>
  </sheetData>
  <sheetProtection password="CD1D" sheet="1" objects="1" scenarios="1"/>
  <mergeCells count="8">
    <mergeCell ref="H3:I3"/>
    <mergeCell ref="H45:I45"/>
    <mergeCell ref="C62:D62"/>
    <mergeCell ref="C63:D63"/>
    <mergeCell ref="B47:E47"/>
    <mergeCell ref="B5:E5"/>
    <mergeCell ref="C41:D41"/>
    <mergeCell ref="C42:D42"/>
  </mergeCells>
  <phoneticPr fontId="20" type="noConversion"/>
  <pageMargins left="0.39370078740157483" right="0.39370078740157483" top="0.74803149606299213" bottom="0.51181102362204722" header="0.51181102362204722" footer="0.51181102362204722"/>
  <pageSetup paperSize="9" scale="83" orientation="landscape" r:id="rId1"/>
  <headerFooter alignWithMargins="0"/>
  <rowBreaks count="2" manualBreakCount="2">
    <brk id="43" min="1" max="9" man="1"/>
    <brk id="6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Q123"/>
  <sheetViews>
    <sheetView zoomScaleNormal="100" workbookViewId="0"/>
  </sheetViews>
  <sheetFormatPr defaultColWidth="0" defaultRowHeight="12.75" zeroHeight="1" x14ac:dyDescent="0.2"/>
  <cols>
    <col min="1" max="1" width="3.28515625" style="29" customWidth="1"/>
    <col min="2" max="2" width="4.42578125" style="6" customWidth="1"/>
    <col min="3" max="3" width="56" style="7" customWidth="1"/>
    <col min="4" max="7" width="18.7109375" style="4" customWidth="1"/>
    <col min="8" max="8" width="12.42578125" style="30" customWidth="1"/>
    <col min="9" max="9" width="8.7109375" style="4" hidden="1" customWidth="1"/>
    <col min="10" max="10" width="3.140625" style="4" hidden="1" customWidth="1"/>
    <col min="11" max="11" width="4.140625" style="4" hidden="1" customWidth="1"/>
    <col min="12" max="12" width="11.28515625" style="4" hidden="1" customWidth="1"/>
    <col min="13" max="13" width="9.85546875" style="4" hidden="1" customWidth="1"/>
    <col min="14" max="14" width="2.7109375" style="4" hidden="1" customWidth="1"/>
    <col min="15" max="16384" width="0" style="4" hidden="1"/>
  </cols>
  <sheetData>
    <row r="1" spans="1:12" s="29" customFormat="1" ht="14.25" customHeight="1" thickBot="1" x14ac:dyDescent="0.25">
      <c r="B1" s="42"/>
      <c r="C1" s="43"/>
      <c r="H1" s="30"/>
    </row>
    <row r="2" spans="1:12" ht="15.75" x14ac:dyDescent="0.25">
      <c r="B2" s="273" t="s">
        <v>0</v>
      </c>
      <c r="C2" s="274"/>
      <c r="D2" s="275"/>
      <c r="E2" s="474" t="s">
        <v>125</v>
      </c>
      <c r="F2" s="500"/>
      <c r="G2" s="236"/>
      <c r="H2" s="28"/>
      <c r="I2" s="1"/>
      <c r="J2" s="1"/>
      <c r="K2" s="1"/>
      <c r="L2" s="2"/>
    </row>
    <row r="3" spans="1:12" s="5" customFormat="1" ht="15.75" x14ac:dyDescent="0.25">
      <c r="A3" s="30"/>
      <c r="B3" s="279" t="s">
        <v>241</v>
      </c>
      <c r="C3" s="280"/>
      <c r="D3" s="278"/>
      <c r="E3" s="238" t="s">
        <v>126</v>
      </c>
      <c r="F3" s="505"/>
      <c r="G3" s="224"/>
      <c r="H3" s="30"/>
      <c r="I3" s="3"/>
      <c r="J3" s="3"/>
      <c r="K3" s="3"/>
      <c r="L3" s="3"/>
    </row>
    <row r="4" spans="1:12" s="5" customFormat="1" ht="15.75" x14ac:dyDescent="0.25">
      <c r="A4" s="30"/>
      <c r="B4" s="279"/>
      <c r="C4" s="280"/>
      <c r="D4" s="278"/>
      <c r="E4" s="238"/>
      <c r="F4" s="505"/>
      <c r="G4" s="224"/>
      <c r="H4" s="30"/>
      <c r="I4" s="3"/>
      <c r="J4" s="3"/>
      <c r="K4" s="3"/>
      <c r="L4" s="3"/>
    </row>
    <row r="5" spans="1:12" s="5" customFormat="1" ht="13.5" thickBot="1" x14ac:dyDescent="0.25">
      <c r="A5" s="30"/>
      <c r="B5" s="611" t="s">
        <v>157</v>
      </c>
      <c r="C5" s="612"/>
      <c r="D5" s="284"/>
      <c r="E5" s="225" t="s">
        <v>127</v>
      </c>
      <c r="F5" s="242"/>
      <c r="G5" s="226"/>
      <c r="H5" s="30"/>
      <c r="I5" s="3"/>
      <c r="J5" s="3"/>
      <c r="K5" s="3"/>
      <c r="L5" s="3"/>
    </row>
    <row r="6" spans="1:12" s="30" customFormat="1" ht="15.75" customHeight="1" x14ac:dyDescent="0.25">
      <c r="B6" s="31"/>
      <c r="C6" s="32"/>
      <c r="D6" s="32"/>
      <c r="E6" s="32"/>
      <c r="F6" s="32"/>
      <c r="G6" s="32"/>
      <c r="H6" s="32"/>
      <c r="I6" s="32"/>
    </row>
    <row r="7" spans="1:12" s="30" customFormat="1" ht="12.75" customHeight="1" thickBot="1" x14ac:dyDescent="0.25">
      <c r="B7" s="31"/>
      <c r="C7" s="33"/>
      <c r="D7" s="33"/>
      <c r="E7" s="33"/>
      <c r="F7" s="33"/>
      <c r="G7" s="33"/>
      <c r="H7" s="33"/>
      <c r="I7" s="33"/>
    </row>
    <row r="8" spans="1:12" s="5" customFormat="1" x14ac:dyDescent="0.2">
      <c r="A8" s="30"/>
      <c r="B8" s="376"/>
      <c r="C8" s="141" t="s">
        <v>42</v>
      </c>
      <c r="D8" s="377"/>
      <c r="E8" s="377"/>
      <c r="F8" s="377"/>
      <c r="G8" s="378"/>
      <c r="H8" s="33"/>
    </row>
    <row r="9" spans="1:12" s="5" customFormat="1" x14ac:dyDescent="0.2">
      <c r="A9" s="30"/>
      <c r="B9" s="379" t="s">
        <v>44</v>
      </c>
      <c r="C9" s="629" t="s">
        <v>3</v>
      </c>
      <c r="D9" s="638" t="s">
        <v>188</v>
      </c>
      <c r="E9" s="629" t="s">
        <v>149</v>
      </c>
      <c r="F9" s="636" t="s">
        <v>150</v>
      </c>
      <c r="G9" s="627" t="s">
        <v>151</v>
      </c>
      <c r="H9" s="34"/>
      <c r="I9" s="10"/>
      <c r="K9" s="9"/>
      <c r="L9" s="9"/>
    </row>
    <row r="10" spans="1:12" s="5" customFormat="1" x14ac:dyDescent="0.2">
      <c r="A10" s="30"/>
      <c r="B10" s="374" t="s">
        <v>5</v>
      </c>
      <c r="C10" s="630"/>
      <c r="D10" s="639"/>
      <c r="E10" s="635"/>
      <c r="F10" s="637"/>
      <c r="G10" s="628" t="s">
        <v>4</v>
      </c>
      <c r="H10" s="35"/>
      <c r="I10" s="11"/>
      <c r="K10" s="9"/>
      <c r="L10" s="9"/>
    </row>
    <row r="11" spans="1:12" s="5" customFormat="1" x14ac:dyDescent="0.2">
      <c r="A11" s="30"/>
      <c r="B11" s="142">
        <v>1</v>
      </c>
      <c r="C11" s="143">
        <v>2</v>
      </c>
      <c r="D11" s="144">
        <v>3</v>
      </c>
      <c r="E11" s="144">
        <v>4</v>
      </c>
      <c r="F11" s="144">
        <v>5</v>
      </c>
      <c r="G11" s="145">
        <v>6</v>
      </c>
      <c r="H11" s="30"/>
    </row>
    <row r="12" spans="1:12" s="5" customFormat="1" x14ac:dyDescent="0.2">
      <c r="A12" s="30"/>
      <c r="B12" s="84">
        <v>1</v>
      </c>
      <c r="C12" s="85" t="s">
        <v>7</v>
      </c>
      <c r="D12" s="550"/>
      <c r="E12" s="550"/>
      <c r="F12" s="550"/>
      <c r="G12" s="551"/>
      <c r="H12" s="36"/>
      <c r="I12" s="8"/>
      <c r="K12" s="8"/>
      <c r="L12" s="8"/>
    </row>
    <row r="13" spans="1:12" s="5" customFormat="1" x14ac:dyDescent="0.2">
      <c r="A13" s="30"/>
      <c r="B13" s="86" t="s">
        <v>39</v>
      </c>
      <c r="C13" s="85" t="s">
        <v>8</v>
      </c>
      <c r="D13" s="550"/>
      <c r="E13" s="550"/>
      <c r="F13" s="550"/>
      <c r="G13" s="551"/>
      <c r="H13" s="36"/>
      <c r="I13" s="8"/>
      <c r="K13" s="8"/>
      <c r="L13" s="8"/>
    </row>
    <row r="14" spans="1:12" s="5" customFormat="1" x14ac:dyDescent="0.2">
      <c r="A14" s="30"/>
      <c r="B14" s="86" t="s">
        <v>152</v>
      </c>
      <c r="C14" s="87" t="s">
        <v>9</v>
      </c>
      <c r="D14" s="550"/>
      <c r="E14" s="550"/>
      <c r="F14" s="550"/>
      <c r="G14" s="551"/>
      <c r="H14" s="36"/>
      <c r="I14" s="8"/>
      <c r="K14" s="8"/>
      <c r="L14" s="8"/>
    </row>
    <row r="15" spans="1:12" s="5" customFormat="1" x14ac:dyDescent="0.2">
      <c r="A15" s="30"/>
      <c r="B15" s="86" t="s">
        <v>139</v>
      </c>
      <c r="C15" s="87" t="s">
        <v>186</v>
      </c>
      <c r="D15" s="550"/>
      <c r="E15" s="550"/>
      <c r="F15" s="550"/>
      <c r="G15" s="551"/>
      <c r="H15" s="36"/>
      <c r="I15" s="8"/>
      <c r="K15" s="8"/>
      <c r="L15" s="8"/>
    </row>
    <row r="16" spans="1:12" s="5" customFormat="1" x14ac:dyDescent="0.2">
      <c r="A16" s="30"/>
      <c r="B16" s="84">
        <v>5</v>
      </c>
      <c r="C16" s="85" t="s">
        <v>10</v>
      </c>
      <c r="D16" s="550"/>
      <c r="E16" s="550"/>
      <c r="F16" s="550"/>
      <c r="G16" s="551"/>
      <c r="H16" s="36"/>
      <c r="I16" s="8"/>
      <c r="K16" s="8"/>
      <c r="L16" s="8"/>
    </row>
    <row r="17" spans="1:12" s="5" customFormat="1" x14ac:dyDescent="0.2">
      <c r="A17" s="30"/>
      <c r="B17" s="86" t="s">
        <v>141</v>
      </c>
      <c r="C17" s="85" t="s">
        <v>11</v>
      </c>
      <c r="D17" s="550"/>
      <c r="E17" s="550"/>
      <c r="F17" s="550"/>
      <c r="G17" s="551"/>
      <c r="H17" s="36"/>
      <c r="I17" s="8"/>
      <c r="K17" s="8"/>
      <c r="L17" s="8"/>
    </row>
    <row r="18" spans="1:12" s="5" customFormat="1" x14ac:dyDescent="0.2">
      <c r="A18" s="30"/>
      <c r="B18" s="86" t="s">
        <v>33</v>
      </c>
      <c r="C18" s="87" t="s">
        <v>12</v>
      </c>
      <c r="D18" s="550"/>
      <c r="E18" s="550"/>
      <c r="F18" s="550"/>
      <c r="G18" s="551"/>
      <c r="H18" s="36"/>
      <c r="I18" s="8"/>
      <c r="K18" s="8"/>
      <c r="L18" s="8"/>
    </row>
    <row r="19" spans="1:12" s="5" customFormat="1" x14ac:dyDescent="0.2">
      <c r="A19" s="30"/>
      <c r="B19" s="86" t="s">
        <v>34</v>
      </c>
      <c r="C19" s="87" t="s">
        <v>13</v>
      </c>
      <c r="D19" s="550"/>
      <c r="E19" s="550"/>
      <c r="F19" s="550"/>
      <c r="G19" s="551"/>
      <c r="H19" s="36"/>
      <c r="I19" s="8"/>
      <c r="K19" s="8"/>
      <c r="L19" s="8"/>
    </row>
    <row r="20" spans="1:12" s="5" customFormat="1" x14ac:dyDescent="0.2">
      <c r="A20" s="30"/>
      <c r="B20" s="86" t="s">
        <v>35</v>
      </c>
      <c r="C20" s="87" t="s">
        <v>187</v>
      </c>
      <c r="D20" s="550"/>
      <c r="E20" s="550"/>
      <c r="F20" s="550"/>
      <c r="G20" s="551"/>
      <c r="H20" s="36"/>
      <c r="I20" s="8"/>
      <c r="K20" s="8"/>
      <c r="L20" s="8"/>
    </row>
    <row r="21" spans="1:12" s="5" customFormat="1" x14ac:dyDescent="0.2">
      <c r="A21" s="30"/>
      <c r="B21" s="88"/>
      <c r="C21" s="85"/>
      <c r="D21" s="550"/>
      <c r="E21" s="550"/>
      <c r="F21" s="550"/>
      <c r="G21" s="551"/>
      <c r="H21" s="36"/>
      <c r="I21" s="8"/>
      <c r="K21" s="8"/>
      <c r="L21" s="8"/>
    </row>
    <row r="22" spans="1:12" s="5" customFormat="1" x14ac:dyDescent="0.2">
      <c r="A22" s="30"/>
      <c r="B22" s="633" t="s">
        <v>153</v>
      </c>
      <c r="C22" s="634"/>
      <c r="D22" s="550"/>
      <c r="E22" s="550"/>
      <c r="F22" s="550"/>
      <c r="G22" s="551"/>
      <c r="H22" s="36"/>
      <c r="I22" s="8"/>
      <c r="K22" s="8"/>
      <c r="L22" s="8"/>
    </row>
    <row r="23" spans="1:12" s="5" customFormat="1" x14ac:dyDescent="0.2">
      <c r="A23" s="30"/>
      <c r="B23" s="631" t="s">
        <v>196</v>
      </c>
      <c r="C23" s="632"/>
      <c r="D23" s="550"/>
      <c r="E23" s="550"/>
      <c r="F23" s="550"/>
      <c r="G23" s="551"/>
      <c r="H23" s="36"/>
      <c r="I23" s="8"/>
      <c r="K23" s="8"/>
      <c r="L23" s="8"/>
    </row>
    <row r="24" spans="1:12" s="5" customFormat="1" x14ac:dyDescent="0.2">
      <c r="A24" s="30"/>
      <c r="B24" s="340"/>
      <c r="C24" s="269"/>
      <c r="D24" s="270"/>
      <c r="E24" s="270"/>
      <c r="F24" s="270"/>
      <c r="G24" s="341"/>
      <c r="H24" s="36"/>
      <c r="I24" s="8"/>
      <c r="K24" s="8"/>
      <c r="L24" s="8"/>
    </row>
    <row r="25" spans="1:12" s="5" customFormat="1" x14ac:dyDescent="0.2">
      <c r="A25" s="30"/>
      <c r="B25" s="342"/>
      <c r="C25" s="271"/>
      <c r="D25" s="272"/>
      <c r="E25" s="272"/>
      <c r="F25" s="272"/>
      <c r="G25" s="343"/>
      <c r="H25" s="36"/>
      <c r="I25" s="8"/>
      <c r="K25" s="8"/>
      <c r="L25" s="8"/>
    </row>
    <row r="26" spans="1:12" s="5" customFormat="1" x14ac:dyDescent="0.2">
      <c r="A26" s="30"/>
      <c r="B26" s="267"/>
      <c r="C26" s="268" t="s">
        <v>43</v>
      </c>
      <c r="D26" s="552"/>
      <c r="E26" s="552"/>
      <c r="F26" s="552"/>
      <c r="G26" s="553"/>
      <c r="H26" s="36"/>
      <c r="I26" s="8"/>
      <c r="K26" s="8"/>
      <c r="L26" s="8"/>
    </row>
    <row r="27" spans="1:12" s="5" customFormat="1" x14ac:dyDescent="0.2">
      <c r="A27" s="30"/>
      <c r="B27" s="88"/>
      <c r="C27" s="89" t="s">
        <v>45</v>
      </c>
      <c r="D27" s="550"/>
      <c r="E27" s="550"/>
      <c r="F27" s="550"/>
      <c r="G27" s="551"/>
      <c r="H27" s="36"/>
      <c r="I27" s="8"/>
      <c r="K27" s="8"/>
      <c r="L27" s="8"/>
    </row>
    <row r="28" spans="1:12" s="5" customFormat="1" x14ac:dyDescent="0.2">
      <c r="A28" s="30"/>
      <c r="B28" s="88"/>
      <c r="C28" s="87"/>
      <c r="D28" s="550"/>
      <c r="E28" s="550"/>
      <c r="F28" s="550"/>
      <c r="G28" s="551"/>
      <c r="H28" s="36"/>
      <c r="I28" s="8"/>
      <c r="K28" s="8"/>
      <c r="L28" s="8"/>
    </row>
    <row r="29" spans="1:12" s="5" customFormat="1" x14ac:dyDescent="0.2">
      <c r="A29" s="30"/>
      <c r="B29" s="86" t="s">
        <v>24</v>
      </c>
      <c r="C29" s="85" t="s">
        <v>7</v>
      </c>
      <c r="D29" s="550"/>
      <c r="E29" s="550"/>
      <c r="F29" s="550"/>
      <c r="G29" s="551"/>
      <c r="H29" s="36"/>
      <c r="I29" s="8"/>
      <c r="K29" s="8"/>
      <c r="L29" s="8"/>
    </row>
    <row r="30" spans="1:12" s="5" customFormat="1" x14ac:dyDescent="0.2">
      <c r="A30" s="30"/>
      <c r="B30" s="86"/>
      <c r="C30" s="85"/>
      <c r="D30" s="550"/>
      <c r="E30" s="550"/>
      <c r="F30" s="550"/>
      <c r="G30" s="551"/>
      <c r="H30" s="36"/>
      <c r="I30" s="8"/>
      <c r="K30" s="8"/>
      <c r="L30" s="8"/>
    </row>
    <row r="31" spans="1:12" s="5" customFormat="1" x14ac:dyDescent="0.2">
      <c r="A31" s="30"/>
      <c r="B31" s="86" t="s">
        <v>39</v>
      </c>
      <c r="C31" s="85" t="s">
        <v>8</v>
      </c>
      <c r="D31" s="550"/>
      <c r="E31" s="550"/>
      <c r="F31" s="550"/>
      <c r="G31" s="551"/>
      <c r="H31" s="36"/>
      <c r="I31" s="8"/>
      <c r="K31" s="8"/>
      <c r="L31" s="8"/>
    </row>
    <row r="32" spans="1:12" s="5" customFormat="1" x14ac:dyDescent="0.2">
      <c r="A32" s="30"/>
      <c r="B32" s="86" t="s">
        <v>152</v>
      </c>
      <c r="C32" s="87" t="s">
        <v>9</v>
      </c>
      <c r="D32" s="550"/>
      <c r="E32" s="550"/>
      <c r="F32" s="550"/>
      <c r="G32" s="551"/>
      <c r="H32" s="36"/>
      <c r="I32" s="8"/>
      <c r="K32" s="8"/>
      <c r="L32" s="8"/>
    </row>
    <row r="33" spans="1:17" s="5" customFormat="1" x14ac:dyDescent="0.2">
      <c r="A33" s="30"/>
      <c r="B33" s="86" t="s">
        <v>139</v>
      </c>
      <c r="C33" s="87" t="s">
        <v>154</v>
      </c>
      <c r="D33" s="550"/>
      <c r="E33" s="550"/>
      <c r="F33" s="550"/>
      <c r="G33" s="551"/>
      <c r="H33" s="36"/>
      <c r="I33" s="8"/>
      <c r="K33" s="8"/>
      <c r="L33" s="8"/>
    </row>
    <row r="34" spans="1:17" s="5" customFormat="1" x14ac:dyDescent="0.2">
      <c r="A34" s="30"/>
      <c r="B34" s="86"/>
      <c r="C34" s="87"/>
      <c r="D34" s="550"/>
      <c r="E34" s="550"/>
      <c r="F34" s="550"/>
      <c r="G34" s="551"/>
      <c r="H34" s="36"/>
      <c r="I34" s="8"/>
      <c r="K34" s="8"/>
      <c r="L34" s="8"/>
    </row>
    <row r="35" spans="1:17" s="5" customFormat="1" x14ac:dyDescent="0.2">
      <c r="A35" s="30"/>
      <c r="B35" s="86" t="s">
        <v>140</v>
      </c>
      <c r="C35" s="85" t="s">
        <v>10</v>
      </c>
      <c r="D35" s="550"/>
      <c r="E35" s="550"/>
      <c r="F35" s="550"/>
      <c r="G35" s="551"/>
      <c r="H35" s="37"/>
    </row>
    <row r="36" spans="1:17" s="5" customFormat="1" x14ac:dyDescent="0.2">
      <c r="A36" s="30"/>
      <c r="B36" s="86" t="s">
        <v>141</v>
      </c>
      <c r="C36" s="87" t="s">
        <v>12</v>
      </c>
      <c r="D36" s="550"/>
      <c r="E36" s="550"/>
      <c r="F36" s="550"/>
      <c r="G36" s="551"/>
      <c r="H36" s="37"/>
    </row>
    <row r="37" spans="1:17" s="5" customFormat="1" x14ac:dyDescent="0.2">
      <c r="A37" s="30"/>
      <c r="B37" s="84">
        <v>7</v>
      </c>
      <c r="C37" s="87" t="s">
        <v>13</v>
      </c>
      <c r="D37" s="550"/>
      <c r="E37" s="550"/>
      <c r="F37" s="550"/>
      <c r="G37" s="551"/>
      <c r="H37" s="36"/>
      <c r="I37" s="8"/>
      <c r="K37" s="8"/>
      <c r="L37" s="8"/>
    </row>
    <row r="38" spans="1:17" s="5" customFormat="1" x14ac:dyDescent="0.2">
      <c r="A38" s="30"/>
      <c r="B38" s="92"/>
      <c r="C38" s="93"/>
      <c r="D38" s="550"/>
      <c r="E38" s="550"/>
      <c r="F38" s="550"/>
      <c r="G38" s="551"/>
      <c r="H38" s="36"/>
      <c r="I38" s="8"/>
      <c r="K38" s="8"/>
      <c r="L38" s="8"/>
    </row>
    <row r="39" spans="1:17" s="5" customFormat="1" ht="13.5" thickBot="1" x14ac:dyDescent="0.25">
      <c r="A39" s="30"/>
      <c r="B39" s="90">
        <v>8</v>
      </c>
      <c r="C39" s="91" t="s">
        <v>155</v>
      </c>
      <c r="D39" s="554"/>
      <c r="E39" s="554"/>
      <c r="F39" s="554"/>
      <c r="G39" s="555"/>
      <c r="H39" s="38"/>
    </row>
    <row r="40" spans="1:17" s="30" customFormat="1" x14ac:dyDescent="0.2">
      <c r="B40" s="302"/>
      <c r="C40" s="303"/>
      <c r="D40" s="237"/>
      <c r="E40" s="237"/>
      <c r="F40" s="237"/>
      <c r="G40" s="304"/>
      <c r="H40" s="38"/>
    </row>
    <row r="41" spans="1:17" s="29" customFormat="1" x14ac:dyDescent="0.2">
      <c r="B41" s="39"/>
      <c r="C41" s="4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</row>
    <row r="42" spans="1:17" s="29" customFormat="1" x14ac:dyDescent="0.2">
      <c r="B42" s="31"/>
      <c r="C42" s="4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</row>
    <row r="43" spans="1:17" s="29" customFormat="1" x14ac:dyDescent="0.2">
      <c r="B43" s="31"/>
      <c r="C43" s="4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</row>
    <row r="44" spans="1:17" s="29" customFormat="1" x14ac:dyDescent="0.2">
      <c r="B44" s="31"/>
      <c r="C44" s="4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</row>
    <row r="45" spans="1:17" s="29" customFormat="1" x14ac:dyDescent="0.2">
      <c r="B45" s="41"/>
      <c r="C45" s="4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</row>
    <row r="46" spans="1:17" s="29" customFormat="1" x14ac:dyDescent="0.2">
      <c r="B46" s="31"/>
      <c r="C46" s="4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</row>
    <row r="47" spans="1:17" s="29" customFormat="1" x14ac:dyDescent="0.2">
      <c r="B47" s="41"/>
      <c r="C47" s="4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</row>
    <row r="48" spans="1:17" s="29" customFormat="1" x14ac:dyDescent="0.2">
      <c r="B48" s="31"/>
      <c r="C48" s="4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</row>
    <row r="49" spans="2:17" s="29" customFormat="1" x14ac:dyDescent="0.2">
      <c r="B49" s="31"/>
      <c r="C49" s="4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</row>
    <row r="50" spans="2:17" s="29" customFormat="1" x14ac:dyDescent="0.2">
      <c r="B50" s="31"/>
      <c r="C50" s="4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</row>
    <row r="51" spans="2:17" s="29" customFormat="1" x14ac:dyDescent="0.2">
      <c r="B51" s="31"/>
      <c r="C51" s="4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</row>
    <row r="52" spans="2:17" s="29" customFormat="1" x14ac:dyDescent="0.2">
      <c r="B52" s="31"/>
      <c r="C52" s="4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</row>
    <row r="53" spans="2:17" s="29" customFormat="1" x14ac:dyDescent="0.2">
      <c r="B53" s="31"/>
      <c r="C53" s="4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</row>
    <row r="54" spans="2:17" s="29" customFormat="1" x14ac:dyDescent="0.2">
      <c r="B54" s="31"/>
      <c r="C54" s="4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</row>
    <row r="55" spans="2:17" s="29" customFormat="1" x14ac:dyDescent="0.2">
      <c r="B55" s="41"/>
      <c r="C55" s="4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</row>
    <row r="56" spans="2:17" s="29" customFormat="1" x14ac:dyDescent="0.2">
      <c r="B56" s="31"/>
      <c r="C56" s="4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</row>
    <row r="57" spans="2:17" s="29" customFormat="1" x14ac:dyDescent="0.2">
      <c r="B57" s="41"/>
      <c r="C57" s="4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</row>
    <row r="58" spans="2:17" s="29" customFormat="1" x14ac:dyDescent="0.2">
      <c r="B58" s="31"/>
      <c r="C58" s="4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</row>
    <row r="59" spans="2:17" s="29" customFormat="1" x14ac:dyDescent="0.2">
      <c r="B59" s="31"/>
      <c r="C59" s="4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</row>
    <row r="60" spans="2:17" s="29" customFormat="1" x14ac:dyDescent="0.2">
      <c r="B60" s="31"/>
      <c r="C60" s="4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</row>
    <row r="61" spans="2:17" s="29" customFormat="1" x14ac:dyDescent="0.2">
      <c r="B61" s="42"/>
      <c r="C61" s="43"/>
      <c r="D61" s="30"/>
      <c r="E61" s="30"/>
      <c r="F61" s="30"/>
      <c r="G61" s="30"/>
      <c r="H61" s="30"/>
      <c r="I61" s="30"/>
      <c r="J61" s="30"/>
      <c r="K61" s="30"/>
      <c r="L61" s="30"/>
    </row>
    <row r="62" spans="2:17" s="29" customFormat="1" x14ac:dyDescent="0.2">
      <c r="B62" s="42"/>
      <c r="C62" s="43"/>
      <c r="D62" s="30"/>
      <c r="E62" s="30"/>
      <c r="F62" s="30"/>
      <c r="G62" s="30"/>
      <c r="H62" s="30"/>
      <c r="I62" s="30"/>
      <c r="J62" s="30"/>
      <c r="K62" s="30"/>
      <c r="L62" s="30"/>
    </row>
    <row r="63" spans="2:17" s="29" customFormat="1" x14ac:dyDescent="0.2">
      <c r="B63" s="42"/>
      <c r="C63" s="43"/>
      <c r="D63" s="30"/>
      <c r="E63" s="30"/>
      <c r="F63" s="30"/>
      <c r="G63" s="30"/>
      <c r="H63" s="30"/>
      <c r="I63" s="30"/>
      <c r="J63" s="30"/>
      <c r="K63" s="30"/>
      <c r="L63" s="30"/>
    </row>
    <row r="64" spans="2:17" s="29" customFormat="1" x14ac:dyDescent="0.2">
      <c r="B64" s="42"/>
      <c r="C64" s="43"/>
      <c r="D64" s="30"/>
      <c r="E64" s="30"/>
      <c r="F64" s="30"/>
      <c r="G64" s="30"/>
      <c r="H64" s="30"/>
      <c r="I64" s="30"/>
      <c r="J64" s="30"/>
      <c r="K64" s="30"/>
      <c r="L64" s="30"/>
    </row>
    <row r="65" spans="2:12" s="29" customFormat="1" x14ac:dyDescent="0.2">
      <c r="B65" s="42"/>
      <c r="C65" s="43"/>
      <c r="D65" s="30"/>
      <c r="E65" s="30"/>
      <c r="F65" s="30"/>
      <c r="G65" s="30"/>
      <c r="H65" s="30"/>
      <c r="I65" s="30"/>
      <c r="J65" s="30"/>
      <c r="K65" s="30"/>
      <c r="L65" s="30"/>
    </row>
    <row r="66" spans="2:12" s="29" customFormat="1" x14ac:dyDescent="0.2">
      <c r="B66" s="42"/>
      <c r="C66" s="43"/>
      <c r="D66" s="30"/>
      <c r="E66" s="30"/>
      <c r="F66" s="30"/>
      <c r="G66" s="30"/>
      <c r="H66" s="30"/>
      <c r="I66" s="30"/>
      <c r="J66" s="30"/>
      <c r="K66" s="30"/>
      <c r="L66" s="30"/>
    </row>
    <row r="67" spans="2:12" s="29" customFormat="1" x14ac:dyDescent="0.2">
      <c r="B67" s="42"/>
      <c r="C67" s="43"/>
      <c r="D67" s="30"/>
      <c r="E67" s="30"/>
      <c r="F67" s="30"/>
      <c r="G67" s="30"/>
      <c r="H67" s="30"/>
      <c r="I67" s="30"/>
      <c r="J67" s="30"/>
      <c r="K67" s="30"/>
      <c r="L67" s="30"/>
    </row>
    <row r="68" spans="2:12" s="29" customFormat="1" x14ac:dyDescent="0.2">
      <c r="B68" s="42"/>
      <c r="C68" s="43"/>
      <c r="D68" s="30"/>
      <c r="E68" s="30"/>
      <c r="F68" s="30"/>
      <c r="G68" s="30"/>
      <c r="H68" s="30"/>
      <c r="I68" s="30"/>
      <c r="J68" s="30"/>
      <c r="K68" s="30"/>
      <c r="L68" s="30"/>
    </row>
    <row r="69" spans="2:12" s="29" customFormat="1" x14ac:dyDescent="0.2">
      <c r="B69" s="42"/>
      <c r="C69" s="43"/>
      <c r="D69" s="30"/>
      <c r="E69" s="30"/>
      <c r="F69" s="30"/>
      <c r="G69" s="30"/>
      <c r="H69" s="30"/>
      <c r="I69" s="30"/>
      <c r="J69" s="30"/>
      <c r="K69" s="30"/>
      <c r="L69" s="30"/>
    </row>
    <row r="70" spans="2:12" s="29" customFormat="1" x14ac:dyDescent="0.2">
      <c r="B70" s="42"/>
      <c r="C70" s="43"/>
      <c r="D70" s="30"/>
      <c r="E70" s="30"/>
      <c r="F70" s="30"/>
      <c r="G70" s="30"/>
      <c r="H70" s="30"/>
      <c r="I70" s="30"/>
      <c r="J70" s="30"/>
      <c r="K70" s="30"/>
      <c r="L70" s="30"/>
    </row>
    <row r="71" spans="2:12" s="29" customFormat="1" x14ac:dyDescent="0.2">
      <c r="B71" s="42"/>
      <c r="C71" s="43"/>
      <c r="D71" s="30"/>
      <c r="E71" s="30"/>
      <c r="F71" s="30"/>
      <c r="G71" s="30"/>
      <c r="H71" s="30"/>
      <c r="I71" s="30"/>
      <c r="J71" s="30"/>
      <c r="K71" s="30"/>
      <c r="L71" s="30"/>
    </row>
    <row r="72" spans="2:12" s="29" customFormat="1" x14ac:dyDescent="0.2">
      <c r="B72" s="42"/>
      <c r="C72" s="43"/>
      <c r="G72" s="30"/>
      <c r="H72" s="30"/>
      <c r="I72" s="30"/>
      <c r="J72" s="30"/>
      <c r="K72" s="30"/>
      <c r="L72" s="30"/>
    </row>
    <row r="73" spans="2:12" s="29" customFormat="1" x14ac:dyDescent="0.2">
      <c r="B73" s="42"/>
      <c r="C73" s="43"/>
      <c r="G73" s="30"/>
      <c r="H73" s="30"/>
      <c r="I73" s="30"/>
      <c r="J73" s="30"/>
      <c r="K73" s="30"/>
      <c r="L73" s="30"/>
    </row>
    <row r="74" spans="2:12" s="29" customFormat="1" x14ac:dyDescent="0.2">
      <c r="B74" s="42"/>
      <c r="C74" s="43"/>
      <c r="G74" s="30"/>
      <c r="H74" s="30"/>
      <c r="I74" s="30"/>
      <c r="J74" s="30"/>
      <c r="K74" s="30"/>
      <c r="L74" s="30"/>
    </row>
    <row r="75" spans="2:12" s="29" customFormat="1" x14ac:dyDescent="0.2">
      <c r="B75" s="42"/>
      <c r="C75" s="43"/>
      <c r="G75" s="30"/>
      <c r="H75" s="30"/>
      <c r="I75" s="30"/>
      <c r="J75" s="30"/>
      <c r="K75" s="30"/>
      <c r="L75" s="30"/>
    </row>
    <row r="76" spans="2:12" s="29" customFormat="1" x14ac:dyDescent="0.2">
      <c r="B76" s="42"/>
      <c r="C76" s="43"/>
      <c r="G76" s="30"/>
      <c r="H76" s="30"/>
      <c r="I76" s="30"/>
      <c r="J76" s="30"/>
      <c r="K76" s="30"/>
      <c r="L76" s="30"/>
    </row>
    <row r="77" spans="2:12" s="29" customFormat="1" x14ac:dyDescent="0.2">
      <c r="B77" s="42"/>
      <c r="C77" s="43"/>
      <c r="G77" s="30"/>
      <c r="H77" s="30"/>
      <c r="I77" s="30"/>
      <c r="J77" s="30"/>
      <c r="K77" s="30"/>
      <c r="L77" s="30"/>
    </row>
    <row r="78" spans="2:12" s="29" customFormat="1" x14ac:dyDescent="0.2">
      <c r="B78" s="42"/>
      <c r="C78" s="43"/>
      <c r="G78" s="30"/>
      <c r="H78" s="30"/>
      <c r="I78" s="30"/>
      <c r="J78" s="30"/>
      <c r="K78" s="30"/>
      <c r="L78" s="30"/>
    </row>
    <row r="79" spans="2:12" s="29" customFormat="1" x14ac:dyDescent="0.2">
      <c r="B79" s="42"/>
      <c r="C79" s="43"/>
      <c r="G79" s="30"/>
      <c r="H79" s="30"/>
      <c r="I79" s="30"/>
      <c r="J79" s="30"/>
      <c r="K79" s="30"/>
      <c r="L79" s="30"/>
    </row>
    <row r="80" spans="2:12" s="29" customFormat="1" x14ac:dyDescent="0.2">
      <c r="B80" s="42"/>
      <c r="C80" s="43"/>
      <c r="G80" s="30"/>
      <c r="H80" s="30"/>
      <c r="I80" s="30"/>
      <c r="J80" s="30"/>
      <c r="K80" s="30"/>
      <c r="L80" s="30"/>
    </row>
    <row r="81" spans="2:8" s="29" customFormat="1" x14ac:dyDescent="0.2">
      <c r="B81" s="42"/>
      <c r="C81" s="43"/>
      <c r="G81" s="30"/>
      <c r="H81" s="30"/>
    </row>
    <row r="82" spans="2:8" s="29" customFormat="1" x14ac:dyDescent="0.2">
      <c r="B82" s="42"/>
      <c r="C82" s="43"/>
      <c r="G82" s="30"/>
      <c r="H82" s="30"/>
    </row>
    <row r="83" spans="2:8" s="29" customFormat="1" x14ac:dyDescent="0.2">
      <c r="B83" s="42"/>
      <c r="C83" s="43"/>
      <c r="G83" s="30"/>
      <c r="H83" s="30"/>
    </row>
    <row r="84" spans="2:8" s="29" customFormat="1" x14ac:dyDescent="0.2">
      <c r="B84" s="42"/>
      <c r="C84" s="43"/>
      <c r="G84" s="30"/>
      <c r="H84" s="30"/>
    </row>
    <row r="85" spans="2:8" s="29" customFormat="1" x14ac:dyDescent="0.2">
      <c r="B85" s="42"/>
      <c r="C85" s="43"/>
      <c r="G85" s="30"/>
      <c r="H85" s="30"/>
    </row>
    <row r="86" spans="2:8" s="29" customFormat="1" x14ac:dyDescent="0.2">
      <c r="B86" s="42"/>
      <c r="C86" s="43"/>
      <c r="G86" s="30"/>
      <c r="H86" s="30"/>
    </row>
    <row r="87" spans="2:8" s="29" customFormat="1" x14ac:dyDescent="0.2">
      <c r="B87" s="42"/>
      <c r="C87" s="43"/>
      <c r="G87" s="30"/>
      <c r="H87" s="30"/>
    </row>
    <row r="88" spans="2:8" s="29" customFormat="1" x14ac:dyDescent="0.2">
      <c r="B88" s="42"/>
      <c r="C88" s="43"/>
      <c r="G88" s="30"/>
      <c r="H88" s="30"/>
    </row>
    <row r="89" spans="2:8" s="29" customFormat="1" x14ac:dyDescent="0.2">
      <c r="B89" s="42"/>
      <c r="C89" s="43"/>
      <c r="G89" s="30"/>
      <c r="H89" s="30"/>
    </row>
    <row r="90" spans="2:8" s="29" customFormat="1" x14ac:dyDescent="0.2">
      <c r="B90" s="42"/>
      <c r="C90" s="43"/>
      <c r="G90" s="30"/>
      <c r="H90" s="30"/>
    </row>
    <row r="91" spans="2:8" s="29" customFormat="1" x14ac:dyDescent="0.2">
      <c r="B91" s="42"/>
      <c r="C91" s="43"/>
      <c r="G91" s="30"/>
      <c r="H91" s="30"/>
    </row>
    <row r="92" spans="2:8" s="29" customFormat="1" x14ac:dyDescent="0.2">
      <c r="B92" s="42"/>
      <c r="C92" s="43"/>
      <c r="G92" s="30"/>
      <c r="H92" s="30"/>
    </row>
    <row r="93" spans="2:8" s="29" customFormat="1" x14ac:dyDescent="0.2">
      <c r="B93" s="42"/>
      <c r="C93" s="43"/>
      <c r="G93" s="30"/>
      <c r="H93" s="30"/>
    </row>
    <row r="94" spans="2:8" s="29" customFormat="1" x14ac:dyDescent="0.2">
      <c r="B94" s="42"/>
      <c r="C94" s="43"/>
      <c r="G94" s="30"/>
      <c r="H94" s="30"/>
    </row>
    <row r="95" spans="2:8" s="29" customFormat="1" x14ac:dyDescent="0.2">
      <c r="B95" s="42"/>
      <c r="C95" s="43"/>
      <c r="G95" s="30"/>
      <c r="H95" s="30"/>
    </row>
    <row r="96" spans="2:8" s="29" customFormat="1" x14ac:dyDescent="0.2">
      <c r="B96" s="42"/>
      <c r="C96" s="43"/>
      <c r="G96" s="30"/>
      <c r="H96" s="30"/>
    </row>
    <row r="97" spans="2:8" s="29" customFormat="1" x14ac:dyDescent="0.2">
      <c r="B97" s="42"/>
      <c r="C97" s="43"/>
      <c r="G97" s="30"/>
      <c r="H97" s="30"/>
    </row>
    <row r="98" spans="2:8" s="29" customFormat="1" x14ac:dyDescent="0.2">
      <c r="B98" s="42"/>
      <c r="C98" s="43"/>
      <c r="G98" s="30"/>
      <c r="H98" s="30"/>
    </row>
    <row r="99" spans="2:8" s="29" customFormat="1" x14ac:dyDescent="0.2">
      <c r="B99" s="42"/>
      <c r="C99" s="43"/>
      <c r="G99" s="30"/>
      <c r="H99" s="30"/>
    </row>
    <row r="100" spans="2:8" s="29" customFormat="1" x14ac:dyDescent="0.2">
      <c r="B100" s="42"/>
      <c r="C100" s="43"/>
      <c r="G100" s="30"/>
      <c r="H100" s="30"/>
    </row>
    <row r="101" spans="2:8" s="29" customFormat="1" x14ac:dyDescent="0.2">
      <c r="B101" s="42"/>
      <c r="C101" s="43"/>
      <c r="G101" s="30"/>
      <c r="H101" s="30"/>
    </row>
    <row r="102" spans="2:8" s="29" customFormat="1" x14ac:dyDescent="0.2">
      <c r="B102" s="42"/>
      <c r="C102" s="43"/>
      <c r="G102" s="30"/>
      <c r="H102" s="30"/>
    </row>
    <row r="103" spans="2:8" s="29" customFormat="1" x14ac:dyDescent="0.2">
      <c r="B103" s="42"/>
      <c r="C103" s="43"/>
      <c r="G103" s="30"/>
      <c r="H103" s="30"/>
    </row>
    <row r="104" spans="2:8" s="29" customFormat="1" x14ac:dyDescent="0.2">
      <c r="B104" s="42"/>
      <c r="C104" s="43"/>
      <c r="G104" s="30"/>
      <c r="H104" s="30"/>
    </row>
    <row r="105" spans="2:8" s="29" customFormat="1" x14ac:dyDescent="0.2">
      <c r="B105" s="42"/>
      <c r="C105" s="43"/>
      <c r="G105" s="30"/>
      <c r="H105" s="30"/>
    </row>
    <row r="106" spans="2:8" s="29" customFormat="1" x14ac:dyDescent="0.2">
      <c r="B106" s="42"/>
      <c r="C106" s="43"/>
      <c r="G106" s="30"/>
      <c r="H106" s="30"/>
    </row>
    <row r="107" spans="2:8" s="29" customFormat="1" x14ac:dyDescent="0.2">
      <c r="B107" s="42"/>
      <c r="C107" s="43"/>
      <c r="G107" s="30"/>
      <c r="H107" s="30"/>
    </row>
    <row r="108" spans="2:8" s="29" customFormat="1" x14ac:dyDescent="0.2">
      <c r="B108" s="42"/>
      <c r="C108" s="43"/>
      <c r="G108" s="30"/>
      <c r="H108" s="30"/>
    </row>
    <row r="109" spans="2:8" s="29" customFormat="1" x14ac:dyDescent="0.2">
      <c r="B109" s="42"/>
      <c r="C109" s="43"/>
      <c r="G109" s="30"/>
      <c r="H109" s="30"/>
    </row>
    <row r="110" spans="2:8" s="29" customFormat="1" x14ac:dyDescent="0.2">
      <c r="B110" s="42"/>
      <c r="C110" s="43"/>
      <c r="G110" s="30"/>
      <c r="H110" s="30"/>
    </row>
    <row r="111" spans="2:8" s="29" customFormat="1" x14ac:dyDescent="0.2">
      <c r="B111" s="42"/>
      <c r="C111" s="43"/>
      <c r="G111" s="30"/>
      <c r="H111" s="30"/>
    </row>
    <row r="112" spans="2:8" s="29" customFormat="1" x14ac:dyDescent="0.2">
      <c r="B112" s="42"/>
      <c r="C112" s="43"/>
      <c r="G112" s="30"/>
      <c r="H112" s="30"/>
    </row>
    <row r="113" spans="2:8" s="29" customFormat="1" x14ac:dyDescent="0.2">
      <c r="B113" s="42"/>
      <c r="C113" s="43"/>
      <c r="G113" s="30"/>
      <c r="H113" s="30"/>
    </row>
    <row r="114" spans="2:8" s="29" customFormat="1" x14ac:dyDescent="0.2">
      <c r="B114" s="42"/>
      <c r="C114" s="43"/>
      <c r="G114" s="30"/>
      <c r="H114" s="30"/>
    </row>
    <row r="115" spans="2:8" s="29" customFormat="1" x14ac:dyDescent="0.2">
      <c r="B115" s="42"/>
      <c r="C115" s="43"/>
      <c r="G115" s="30"/>
      <c r="H115" s="30"/>
    </row>
    <row r="116" spans="2:8" s="29" customFormat="1" x14ac:dyDescent="0.2">
      <c r="B116" s="42"/>
      <c r="C116" s="43"/>
      <c r="G116" s="30"/>
      <c r="H116" s="30"/>
    </row>
    <row r="117" spans="2:8" s="29" customFormat="1" x14ac:dyDescent="0.2">
      <c r="B117" s="42"/>
      <c r="C117" s="43"/>
      <c r="G117" s="30"/>
      <c r="H117" s="30"/>
    </row>
    <row r="118" spans="2:8" s="29" customFormat="1" x14ac:dyDescent="0.2">
      <c r="B118" s="42"/>
      <c r="C118" s="43"/>
      <c r="H118" s="30"/>
    </row>
    <row r="119" spans="2:8" s="29" customFormat="1" x14ac:dyDescent="0.2">
      <c r="B119" s="42"/>
      <c r="C119" s="43"/>
      <c r="H119" s="30"/>
    </row>
    <row r="120" spans="2:8" s="29" customFormat="1" x14ac:dyDescent="0.2">
      <c r="B120" s="42"/>
      <c r="C120" s="43"/>
      <c r="H120" s="30"/>
    </row>
    <row r="121" spans="2:8" s="29" customFormat="1" x14ac:dyDescent="0.2">
      <c r="B121" s="42"/>
      <c r="C121" s="43"/>
      <c r="H121" s="30"/>
    </row>
    <row r="122" spans="2:8" s="29" customFormat="1" x14ac:dyDescent="0.2">
      <c r="B122" s="42"/>
      <c r="C122" s="43"/>
      <c r="H122" s="30"/>
    </row>
    <row r="123" spans="2:8" x14ac:dyDescent="0.2"/>
  </sheetData>
  <sheetProtection insertRows="0"/>
  <mergeCells count="8">
    <mergeCell ref="G9:G10"/>
    <mergeCell ref="C9:C10"/>
    <mergeCell ref="B23:C23"/>
    <mergeCell ref="B5:C5"/>
    <mergeCell ref="B22:C22"/>
    <mergeCell ref="E9:E10"/>
    <mergeCell ref="F9:F10"/>
    <mergeCell ref="D9:D10"/>
  </mergeCells>
  <phoneticPr fontId="0" type="noConversion"/>
  <printOptions verticalCentered="1"/>
  <pageMargins left="0.39370078740157483" right="0.39370078740157483" top="0.74803149606299213" bottom="0.51181102362204722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P113"/>
  <sheetViews>
    <sheetView zoomScaleNormal="100" workbookViewId="0"/>
  </sheetViews>
  <sheetFormatPr defaultRowHeight="12.75" x14ac:dyDescent="0.2"/>
  <cols>
    <col min="1" max="1" width="3.28515625" style="66" customWidth="1"/>
    <col min="2" max="2" width="4.42578125" style="81" customWidth="1"/>
    <col min="3" max="3" width="56.5703125" style="82" customWidth="1"/>
    <col min="4" max="5" width="16.42578125" style="66" customWidth="1"/>
    <col min="6" max="6" width="19.85546875" style="66" customWidth="1"/>
    <col min="7" max="7" width="18" style="83" customWidth="1"/>
    <col min="8" max="8" width="16.42578125" style="66" customWidth="1"/>
    <col min="9" max="9" width="5.7109375" style="66" customWidth="1"/>
    <col min="10" max="10" width="9.85546875" style="66" customWidth="1"/>
    <col min="11" max="11" width="2.7109375" style="66" customWidth="1"/>
    <col min="12" max="12" width="9.85546875" style="66" customWidth="1"/>
    <col min="13" max="13" width="2.7109375" style="66" customWidth="1"/>
    <col min="14" max="16384" width="9.140625" style="66"/>
  </cols>
  <sheetData>
    <row r="1" spans="1:16" ht="14.25" customHeight="1" thickBot="1" x14ac:dyDescent="0.25"/>
    <row r="2" spans="1:16" ht="15.75" x14ac:dyDescent="0.25">
      <c r="B2" s="273" t="s">
        <v>0</v>
      </c>
      <c r="C2" s="274"/>
      <c r="D2" s="275"/>
      <c r="E2" s="336"/>
      <c r="F2" s="510" t="s">
        <v>125</v>
      </c>
      <c r="G2" s="222"/>
      <c r="H2" s="239"/>
      <c r="I2" s="65"/>
      <c r="J2" s="65"/>
    </row>
    <row r="3" spans="1:16" ht="15.75" customHeight="1" x14ac:dyDescent="0.25">
      <c r="B3" s="515" t="s">
        <v>241</v>
      </c>
      <c r="C3" s="339"/>
      <c r="D3" s="339"/>
      <c r="E3" s="339"/>
      <c r="F3" s="223" t="s">
        <v>131</v>
      </c>
      <c r="G3" s="240"/>
      <c r="H3" s="241"/>
      <c r="I3" s="65"/>
      <c r="J3" s="65"/>
      <c r="K3" s="65"/>
      <c r="L3" s="65"/>
      <c r="M3" s="65"/>
      <c r="N3" s="65"/>
      <c r="O3" s="65"/>
    </row>
    <row r="4" spans="1:16" ht="15.75" customHeight="1" x14ac:dyDescent="0.2">
      <c r="B4" s="338"/>
      <c r="C4" s="339"/>
      <c r="D4" s="339"/>
      <c r="E4" s="339"/>
      <c r="F4" s="223"/>
      <c r="G4" s="240"/>
      <c r="H4" s="241"/>
      <c r="I4" s="65"/>
      <c r="J4" s="65"/>
      <c r="K4" s="65"/>
      <c r="L4" s="65"/>
      <c r="M4" s="65"/>
      <c r="N4" s="65"/>
      <c r="O4" s="65"/>
    </row>
    <row r="5" spans="1:16" s="68" customFormat="1" ht="13.5" thickBot="1" x14ac:dyDescent="0.25">
      <c r="B5" s="359" t="s">
        <v>132</v>
      </c>
      <c r="C5" s="360"/>
      <c r="D5" s="360"/>
      <c r="E5" s="360"/>
      <c r="F5" s="225" t="s">
        <v>127</v>
      </c>
      <c r="G5" s="242"/>
      <c r="H5" s="243"/>
      <c r="I5" s="67"/>
      <c r="J5" s="67"/>
      <c r="K5" s="67"/>
      <c r="L5" s="67"/>
      <c r="M5" s="67"/>
      <c r="N5" s="67"/>
      <c r="O5" s="67"/>
    </row>
    <row r="6" spans="1:16" s="65" customFormat="1" x14ac:dyDescent="0.2">
      <c r="B6" s="76"/>
      <c r="C6" s="76"/>
      <c r="G6" s="78"/>
    </row>
    <row r="7" spans="1:16" s="65" customFormat="1" x14ac:dyDescent="0.2">
      <c r="B7" s="76"/>
      <c r="C7" s="77"/>
      <c r="D7" s="78"/>
      <c r="F7" s="78"/>
      <c r="G7" s="78"/>
      <c r="H7" s="485"/>
    </row>
    <row r="8" spans="1:16" s="65" customFormat="1" ht="13.5" thickBot="1" x14ac:dyDescent="0.25">
      <c r="B8" s="76"/>
      <c r="C8" s="77"/>
      <c r="G8" s="78"/>
      <c r="H8" s="78"/>
    </row>
    <row r="9" spans="1:16" x14ac:dyDescent="0.2">
      <c r="A9" s="46"/>
      <c r="B9" s="486" t="s">
        <v>2</v>
      </c>
      <c r="C9" s="487"/>
      <c r="D9" s="487" t="s">
        <v>20</v>
      </c>
      <c r="E9" s="487" t="s">
        <v>20</v>
      </c>
      <c r="F9" s="640" t="s">
        <v>134</v>
      </c>
      <c r="G9" s="641"/>
      <c r="H9" s="642" t="s">
        <v>135</v>
      </c>
      <c r="I9" s="65"/>
      <c r="J9" s="65"/>
      <c r="K9" s="65"/>
      <c r="L9" s="65"/>
      <c r="M9" s="65"/>
      <c r="N9" s="65"/>
      <c r="O9" s="65"/>
      <c r="P9" s="65"/>
    </row>
    <row r="10" spans="1:16" x14ac:dyDescent="0.2">
      <c r="A10" s="46"/>
      <c r="B10" s="374" t="s">
        <v>5</v>
      </c>
      <c r="C10" s="375"/>
      <c r="D10" s="375" t="s">
        <v>133</v>
      </c>
      <c r="E10" s="375" t="s">
        <v>21</v>
      </c>
      <c r="F10" s="466" t="s">
        <v>22</v>
      </c>
      <c r="G10" s="466" t="s">
        <v>23</v>
      </c>
      <c r="H10" s="643"/>
      <c r="I10" s="65"/>
      <c r="J10" s="65"/>
      <c r="K10" s="65"/>
      <c r="L10" s="65"/>
      <c r="M10" s="65"/>
      <c r="N10" s="65"/>
      <c r="O10" s="65"/>
      <c r="P10" s="65"/>
    </row>
    <row r="11" spans="1:16" x14ac:dyDescent="0.2">
      <c r="A11" s="46"/>
      <c r="B11" s="146">
        <v>1</v>
      </c>
      <c r="C11" s="147">
        <v>2</v>
      </c>
      <c r="D11" s="261">
        <v>4</v>
      </c>
      <c r="E11" s="58">
        <v>5</v>
      </c>
      <c r="F11" s="58">
        <v>6</v>
      </c>
      <c r="G11" s="58">
        <v>7</v>
      </c>
      <c r="H11" s="517">
        <v>8</v>
      </c>
      <c r="I11" s="65"/>
      <c r="J11" s="65"/>
      <c r="K11" s="65"/>
      <c r="L11" s="65"/>
      <c r="M11" s="65"/>
      <c r="N11" s="65"/>
      <c r="O11" s="65"/>
      <c r="P11" s="65"/>
    </row>
    <row r="12" spans="1:16" x14ac:dyDescent="0.2">
      <c r="A12" s="46"/>
      <c r="B12" s="465" t="s">
        <v>24</v>
      </c>
      <c r="C12" s="57" t="s">
        <v>136</v>
      </c>
      <c r="D12" s="556"/>
      <c r="E12" s="556"/>
      <c r="F12" s="556"/>
      <c r="G12" s="556"/>
      <c r="H12" s="59"/>
      <c r="I12" s="65"/>
      <c r="J12" s="65"/>
      <c r="K12" s="65"/>
      <c r="L12" s="65"/>
      <c r="M12" s="65"/>
      <c r="N12" s="65"/>
      <c r="O12" s="65"/>
      <c r="P12" s="65"/>
    </row>
    <row r="13" spans="1:16" x14ac:dyDescent="0.2">
      <c r="A13" s="46"/>
      <c r="B13" s="465" t="s">
        <v>39</v>
      </c>
      <c r="C13" s="57" t="s">
        <v>137</v>
      </c>
      <c r="D13" s="556"/>
      <c r="E13" s="556"/>
      <c r="F13" s="556"/>
      <c r="G13" s="556"/>
      <c r="H13" s="59"/>
      <c r="I13" s="65"/>
      <c r="J13" s="65"/>
      <c r="K13" s="65"/>
      <c r="L13" s="65"/>
      <c r="M13" s="65"/>
      <c r="N13" s="65"/>
      <c r="O13" s="65"/>
      <c r="P13" s="65"/>
    </row>
    <row r="14" spans="1:16" x14ac:dyDescent="0.2">
      <c r="A14" s="46"/>
      <c r="B14" s="465" t="s">
        <v>138</v>
      </c>
      <c r="C14" s="60" t="s">
        <v>142</v>
      </c>
      <c r="D14" s="556"/>
      <c r="E14" s="556"/>
      <c r="F14" s="556"/>
      <c r="G14" s="556"/>
      <c r="H14" s="59"/>
      <c r="I14" s="65"/>
      <c r="J14" s="65"/>
      <c r="K14" s="65"/>
      <c r="L14" s="65"/>
      <c r="M14" s="65"/>
      <c r="N14" s="65"/>
      <c r="O14" s="65"/>
      <c r="P14" s="65"/>
    </row>
    <row r="15" spans="1:16" x14ac:dyDescent="0.2">
      <c r="A15" s="46"/>
      <c r="B15" s="465" t="s">
        <v>139</v>
      </c>
      <c r="C15" s="60" t="s">
        <v>143</v>
      </c>
      <c r="D15" s="556"/>
      <c r="E15" s="556"/>
      <c r="F15" s="556"/>
      <c r="G15" s="556"/>
      <c r="H15" s="59"/>
      <c r="I15" s="65"/>
      <c r="J15" s="65"/>
      <c r="K15" s="65"/>
      <c r="L15" s="65"/>
      <c r="M15" s="65"/>
      <c r="N15" s="65"/>
      <c r="O15" s="65"/>
      <c r="P15" s="65"/>
    </row>
    <row r="16" spans="1:16" x14ac:dyDescent="0.2">
      <c r="A16" s="46"/>
      <c r="B16" s="465" t="s">
        <v>140</v>
      </c>
      <c r="C16" s="57" t="s">
        <v>144</v>
      </c>
      <c r="D16" s="556"/>
      <c r="E16" s="556"/>
      <c r="F16" s="556"/>
      <c r="G16" s="556"/>
      <c r="H16" s="59"/>
      <c r="I16" s="65"/>
      <c r="J16" s="65"/>
      <c r="K16" s="65"/>
      <c r="L16" s="65"/>
      <c r="M16" s="65"/>
      <c r="N16" s="65"/>
      <c r="O16" s="65"/>
      <c r="P16" s="65"/>
    </row>
    <row r="17" spans="1:16" x14ac:dyDescent="0.2">
      <c r="A17" s="46"/>
      <c r="B17" s="465" t="s">
        <v>141</v>
      </c>
      <c r="C17" s="61" t="s">
        <v>32</v>
      </c>
      <c r="D17" s="557">
        <f>+D12+D13+D14+D15+D16</f>
        <v>0</v>
      </c>
      <c r="E17" s="557">
        <f>+E12+E13+E14+E15+E16</f>
        <v>0</v>
      </c>
      <c r="F17" s="557">
        <f>+F12+F13+F14+F15+F16</f>
        <v>0</v>
      </c>
      <c r="G17" s="557">
        <f>+G12+G13+G14+G15+G16</f>
        <v>0</v>
      </c>
      <c r="H17" s="62"/>
      <c r="I17" s="65"/>
      <c r="J17" s="65"/>
      <c r="K17" s="65"/>
      <c r="L17" s="65"/>
      <c r="M17" s="65"/>
      <c r="N17" s="65"/>
      <c r="O17" s="65"/>
      <c r="P17" s="65"/>
    </row>
    <row r="18" spans="1:16" x14ac:dyDescent="0.2">
      <c r="A18" s="46"/>
      <c r="B18" s="465" t="s">
        <v>33</v>
      </c>
      <c r="C18" s="60" t="s">
        <v>189</v>
      </c>
      <c r="D18" s="556"/>
      <c r="E18" s="556"/>
      <c r="F18" s="305"/>
      <c r="G18" s="306"/>
      <c r="H18" s="59"/>
      <c r="I18" s="65"/>
      <c r="J18" s="65"/>
      <c r="K18" s="65"/>
      <c r="L18" s="65"/>
      <c r="M18" s="65"/>
      <c r="N18" s="65"/>
      <c r="O18" s="65"/>
      <c r="P18" s="65"/>
    </row>
    <row r="19" spans="1:16" x14ac:dyDescent="0.2">
      <c r="A19" s="46"/>
      <c r="B19" s="465" t="s">
        <v>34</v>
      </c>
      <c r="C19" s="60" t="s">
        <v>190</v>
      </c>
      <c r="D19" s="556"/>
      <c r="E19" s="556"/>
      <c r="F19" s="307"/>
      <c r="G19" s="308"/>
      <c r="H19" s="59"/>
      <c r="I19" s="65"/>
      <c r="J19" s="65"/>
      <c r="K19" s="65"/>
      <c r="L19" s="65"/>
      <c r="M19" s="65"/>
      <c r="N19" s="65"/>
      <c r="O19" s="65"/>
      <c r="P19" s="65"/>
    </row>
    <row r="20" spans="1:16" x14ac:dyDescent="0.2">
      <c r="A20" s="46"/>
      <c r="B20" s="465" t="s">
        <v>35</v>
      </c>
      <c r="C20" s="63" t="s">
        <v>64</v>
      </c>
      <c r="D20" s="558">
        <f>+D18+D19</f>
        <v>0</v>
      </c>
      <c r="E20" s="557">
        <f>+E18+E19</f>
        <v>0</v>
      </c>
      <c r="F20" s="309"/>
      <c r="G20" s="308"/>
      <c r="H20" s="59"/>
      <c r="I20" s="65"/>
      <c r="J20" s="65"/>
      <c r="K20" s="65"/>
      <c r="L20" s="65"/>
      <c r="M20" s="65"/>
      <c r="N20" s="65"/>
      <c r="O20" s="65"/>
      <c r="P20" s="65"/>
    </row>
    <row r="21" spans="1:16" x14ac:dyDescent="0.2">
      <c r="A21" s="46"/>
      <c r="B21" s="472">
        <v>10</v>
      </c>
      <c r="C21" s="64" t="s">
        <v>36</v>
      </c>
      <c r="D21" s="559">
        <f>+D17+E17+E20+D20+G17</f>
        <v>0</v>
      </c>
      <c r="E21" s="310"/>
      <c r="F21" s="307"/>
      <c r="G21" s="308"/>
      <c r="H21" s="59"/>
      <c r="I21" s="65"/>
      <c r="J21" s="65"/>
      <c r="K21" s="65"/>
      <c r="L21" s="65"/>
      <c r="M21" s="65"/>
      <c r="N21" s="65"/>
      <c r="O21" s="65"/>
      <c r="P21" s="65"/>
    </row>
    <row r="22" spans="1:16" ht="13.5" thickBot="1" x14ac:dyDescent="0.25">
      <c r="A22" s="46"/>
      <c r="B22" s="473" t="s">
        <v>65</v>
      </c>
      <c r="C22" s="364" t="s">
        <v>148</v>
      </c>
      <c r="D22" s="670" t="e">
        <f>+D21/'SS-KU'!F26</f>
        <v>#DIV/0!</v>
      </c>
      <c r="E22" s="365"/>
      <c r="F22" s="366"/>
      <c r="G22" s="367"/>
      <c r="H22" s="368"/>
      <c r="I22" s="65"/>
      <c r="J22" s="65"/>
      <c r="K22" s="65"/>
      <c r="L22" s="65"/>
      <c r="M22" s="65"/>
      <c r="N22" s="65"/>
      <c r="O22" s="65"/>
      <c r="P22" s="65"/>
    </row>
    <row r="23" spans="1:16" s="65" customFormat="1" x14ac:dyDescent="0.2">
      <c r="A23" s="389"/>
      <c r="B23" s="390"/>
      <c r="C23" s="391"/>
      <c r="D23" s="392"/>
      <c r="E23" s="392"/>
      <c r="F23" s="392"/>
      <c r="G23" s="393"/>
      <c r="H23" s="394"/>
    </row>
    <row r="24" spans="1:16" s="65" customFormat="1" x14ac:dyDescent="0.2">
      <c r="A24" s="389"/>
      <c r="B24" s="262"/>
      <c r="C24" s="263"/>
      <c r="D24" s="264"/>
      <c r="E24" s="264"/>
      <c r="F24" s="264"/>
      <c r="G24" s="265"/>
      <c r="H24" s="266"/>
    </row>
    <row r="25" spans="1:16" x14ac:dyDescent="0.2">
      <c r="B25" s="75"/>
      <c r="C25" s="77"/>
      <c r="D25" s="65"/>
      <c r="E25" s="65"/>
      <c r="F25" s="65"/>
      <c r="G25" s="78"/>
      <c r="H25" s="337"/>
    </row>
    <row r="26" spans="1:16" s="65" customFormat="1" x14ac:dyDescent="0.2">
      <c r="A26" s="389"/>
      <c r="B26" s="262"/>
      <c r="C26" s="263"/>
      <c r="D26" s="264"/>
      <c r="E26" s="264"/>
      <c r="F26" s="264"/>
      <c r="G26" s="265"/>
      <c r="H26" s="266"/>
    </row>
    <row r="27" spans="1:16" s="65" customFormat="1" x14ac:dyDescent="0.2">
      <c r="A27" s="389"/>
      <c r="B27" s="467"/>
      <c r="C27" s="460"/>
      <c r="D27" s="461"/>
      <c r="E27" s="461"/>
      <c r="F27" s="461"/>
      <c r="G27" s="462"/>
      <c r="H27" s="468"/>
    </row>
    <row r="28" spans="1:16" x14ac:dyDescent="0.2">
      <c r="A28" s="46"/>
      <c r="B28" s="465"/>
      <c r="C28" s="463" t="s">
        <v>147</v>
      </c>
      <c r="D28" s="464"/>
      <c r="E28" s="464"/>
      <c r="F28" s="464"/>
      <c r="G28" s="58"/>
      <c r="H28" s="69"/>
      <c r="I28" s="65"/>
      <c r="J28" s="65"/>
      <c r="K28" s="65"/>
      <c r="L28" s="65"/>
      <c r="M28" s="65"/>
      <c r="N28" s="65"/>
      <c r="O28" s="65"/>
      <c r="P28" s="65"/>
    </row>
    <row r="29" spans="1:16" x14ac:dyDescent="0.2">
      <c r="A29" s="46"/>
      <c r="B29" s="56"/>
      <c r="C29" s="60"/>
      <c r="D29" s="70"/>
      <c r="E29" s="70"/>
      <c r="F29" s="70"/>
      <c r="G29" s="58"/>
      <c r="H29" s="71"/>
      <c r="I29" s="65"/>
      <c r="J29" s="65"/>
      <c r="K29" s="65"/>
      <c r="L29" s="65"/>
      <c r="M29" s="65"/>
      <c r="N29" s="65"/>
      <c r="O29" s="65"/>
      <c r="P29" s="65"/>
    </row>
    <row r="30" spans="1:16" x14ac:dyDescent="0.2">
      <c r="A30" s="46"/>
      <c r="B30" s="72"/>
      <c r="C30" s="60"/>
      <c r="D30" s="57"/>
      <c r="E30" s="73"/>
      <c r="F30" s="73"/>
      <c r="G30" s="74"/>
      <c r="H30" s="69"/>
      <c r="I30" s="65"/>
      <c r="J30" s="65"/>
      <c r="K30" s="65"/>
      <c r="L30" s="65"/>
      <c r="M30" s="65"/>
      <c r="N30" s="65"/>
      <c r="O30" s="65"/>
      <c r="P30" s="65"/>
    </row>
    <row r="31" spans="1:16" x14ac:dyDescent="0.2">
      <c r="A31" s="46"/>
      <c r="B31" s="49" t="s">
        <v>24</v>
      </c>
      <c r="C31" s="47" t="s">
        <v>145</v>
      </c>
      <c r="D31" s="311"/>
      <c r="E31" s="50"/>
      <c r="F31" s="50"/>
      <c r="G31" s="48"/>
      <c r="H31" s="51"/>
      <c r="I31" s="65"/>
      <c r="J31" s="65"/>
      <c r="K31" s="65"/>
      <c r="L31" s="65"/>
      <c r="M31" s="65"/>
      <c r="N31" s="65"/>
      <c r="O31" s="65"/>
      <c r="P31" s="65"/>
    </row>
    <row r="32" spans="1:16" x14ac:dyDescent="0.2">
      <c r="A32" s="46"/>
      <c r="B32" s="49" t="s">
        <v>37</v>
      </c>
      <c r="C32" s="52"/>
      <c r="D32" s="560"/>
      <c r="E32" s="50"/>
      <c r="F32" s="50"/>
      <c r="G32" s="48"/>
      <c r="H32" s="562"/>
      <c r="I32" s="65"/>
      <c r="J32" s="65"/>
      <c r="K32" s="65"/>
      <c r="L32" s="65"/>
      <c r="M32" s="65"/>
      <c r="N32" s="65"/>
      <c r="O32" s="65"/>
      <c r="P32" s="65"/>
    </row>
    <row r="33" spans="1:16" x14ac:dyDescent="0.2">
      <c r="A33" s="46"/>
      <c r="B33" s="469" t="s">
        <v>38</v>
      </c>
      <c r="C33" s="52"/>
      <c r="D33" s="560"/>
      <c r="E33" s="50"/>
      <c r="F33" s="50"/>
      <c r="G33" s="48"/>
      <c r="H33" s="562"/>
      <c r="I33" s="65"/>
      <c r="J33" s="65"/>
      <c r="K33" s="65"/>
      <c r="L33" s="65"/>
      <c r="M33" s="65"/>
      <c r="N33" s="65"/>
      <c r="O33" s="65"/>
      <c r="P33" s="65"/>
    </row>
    <row r="34" spans="1:16" x14ac:dyDescent="0.2">
      <c r="A34" s="46"/>
      <c r="B34" s="49" t="s">
        <v>39</v>
      </c>
      <c r="C34" s="47" t="s">
        <v>146</v>
      </c>
      <c r="D34" s="560"/>
      <c r="E34" s="50"/>
      <c r="F34" s="50"/>
      <c r="G34" s="48"/>
      <c r="H34" s="563"/>
      <c r="I34" s="65"/>
      <c r="J34" s="65"/>
      <c r="K34" s="65"/>
      <c r="L34" s="65"/>
      <c r="M34" s="65"/>
      <c r="N34" s="65"/>
      <c r="O34" s="65"/>
      <c r="P34" s="65"/>
    </row>
    <row r="35" spans="1:16" x14ac:dyDescent="0.2">
      <c r="A35" s="46"/>
      <c r="B35" s="470" t="s">
        <v>40</v>
      </c>
      <c r="C35" s="52"/>
      <c r="D35" s="560"/>
      <c r="E35" s="50"/>
      <c r="F35" s="50"/>
      <c r="G35" s="48"/>
      <c r="H35" s="562"/>
      <c r="I35" s="65"/>
      <c r="J35" s="65"/>
      <c r="K35" s="65"/>
      <c r="L35" s="65"/>
      <c r="M35" s="65"/>
      <c r="N35" s="65"/>
      <c r="O35" s="65"/>
      <c r="P35" s="65"/>
    </row>
    <row r="36" spans="1:16" ht="13.5" thickBot="1" x14ac:dyDescent="0.25">
      <c r="A36" s="46"/>
      <c r="B36" s="471" t="s">
        <v>41</v>
      </c>
      <c r="C36" s="53"/>
      <c r="D36" s="561"/>
      <c r="E36" s="54"/>
      <c r="F36" s="54"/>
      <c r="G36" s="55"/>
      <c r="H36" s="564"/>
      <c r="I36" s="65"/>
      <c r="J36" s="65"/>
      <c r="K36" s="65"/>
      <c r="L36" s="65"/>
      <c r="M36" s="65"/>
      <c r="N36" s="65"/>
      <c r="O36" s="65"/>
      <c r="P36" s="65"/>
    </row>
    <row r="37" spans="1:16" ht="12" customHeight="1" x14ac:dyDescent="0.2">
      <c r="B37" s="79"/>
      <c r="C37" s="77"/>
      <c r="D37" s="65"/>
      <c r="E37" s="65"/>
      <c r="F37" s="65"/>
      <c r="G37" s="78"/>
      <c r="H37" s="65"/>
      <c r="I37" s="65"/>
      <c r="J37" s="65"/>
      <c r="K37" s="65"/>
      <c r="L37" s="65"/>
      <c r="M37" s="65"/>
      <c r="N37" s="65"/>
      <c r="O37" s="65"/>
      <c r="P37" s="65"/>
    </row>
    <row r="38" spans="1:16" x14ac:dyDescent="0.2">
      <c r="B38" s="76"/>
      <c r="C38" s="77"/>
      <c r="D38" s="65"/>
      <c r="E38" s="65"/>
      <c r="F38" s="65"/>
      <c r="G38" s="78"/>
      <c r="H38" s="65"/>
      <c r="I38" s="65"/>
      <c r="J38" s="65"/>
      <c r="K38" s="65"/>
      <c r="L38" s="65"/>
      <c r="M38" s="65"/>
      <c r="N38" s="65"/>
      <c r="O38" s="65"/>
      <c r="P38" s="65"/>
    </row>
    <row r="39" spans="1:16" x14ac:dyDescent="0.2">
      <c r="B39" s="76"/>
      <c r="C39" s="77"/>
      <c r="D39" s="65"/>
      <c r="E39" s="65"/>
      <c r="F39" s="65"/>
      <c r="G39" s="78"/>
      <c r="H39" s="65"/>
      <c r="I39" s="65"/>
      <c r="J39" s="65"/>
      <c r="K39" s="65"/>
      <c r="L39" s="65"/>
      <c r="M39" s="65"/>
      <c r="N39" s="65"/>
      <c r="O39" s="65"/>
      <c r="P39" s="65"/>
    </row>
    <row r="40" spans="1:16" x14ac:dyDescent="0.2">
      <c r="B40" s="76"/>
      <c r="C40" s="77"/>
      <c r="D40" s="65"/>
      <c r="E40" s="65"/>
      <c r="F40" s="65"/>
      <c r="G40" s="78"/>
      <c r="H40" s="65"/>
      <c r="I40" s="65"/>
      <c r="J40" s="65"/>
      <c r="K40" s="65"/>
      <c r="L40" s="65"/>
      <c r="M40" s="65"/>
      <c r="N40" s="65"/>
      <c r="O40" s="65"/>
      <c r="P40" s="65"/>
    </row>
    <row r="41" spans="1:16" x14ac:dyDescent="0.2">
      <c r="B41" s="80"/>
      <c r="C41" s="77"/>
      <c r="D41" s="65"/>
      <c r="E41" s="65"/>
      <c r="F41" s="65"/>
      <c r="G41" s="78"/>
      <c r="H41" s="65"/>
      <c r="I41" s="65"/>
      <c r="J41" s="65"/>
      <c r="K41" s="65"/>
      <c r="L41" s="65"/>
      <c r="M41" s="65"/>
      <c r="N41" s="65"/>
      <c r="O41" s="65"/>
      <c r="P41" s="65"/>
    </row>
    <row r="42" spans="1:16" x14ac:dyDescent="0.2">
      <c r="B42" s="76"/>
      <c r="C42" s="77"/>
      <c r="D42" s="65"/>
      <c r="E42" s="65"/>
      <c r="F42" s="65"/>
      <c r="G42" s="78"/>
      <c r="H42" s="65"/>
      <c r="I42" s="65"/>
      <c r="J42" s="65"/>
      <c r="K42" s="65"/>
      <c r="L42" s="65"/>
      <c r="M42" s="65"/>
      <c r="N42" s="65"/>
      <c r="O42" s="65"/>
      <c r="P42" s="65"/>
    </row>
    <row r="43" spans="1:16" x14ac:dyDescent="0.2">
      <c r="B43" s="80"/>
      <c r="C43" s="77"/>
      <c r="D43" s="65"/>
      <c r="E43" s="65"/>
      <c r="F43" s="65"/>
      <c r="G43" s="78"/>
      <c r="H43" s="65"/>
      <c r="I43" s="65"/>
      <c r="J43" s="65"/>
      <c r="K43" s="65"/>
      <c r="L43" s="65"/>
      <c r="M43" s="65"/>
      <c r="N43" s="65"/>
      <c r="O43" s="65"/>
      <c r="P43" s="65"/>
    </row>
    <row r="44" spans="1:16" x14ac:dyDescent="0.2">
      <c r="B44" s="76"/>
      <c r="C44" s="77"/>
      <c r="D44" s="65"/>
      <c r="E44" s="65"/>
      <c r="F44" s="65"/>
      <c r="G44" s="78"/>
      <c r="H44" s="65"/>
      <c r="I44" s="65"/>
      <c r="J44" s="65"/>
      <c r="K44" s="65"/>
      <c r="L44" s="65"/>
      <c r="M44" s="65"/>
      <c r="N44" s="65"/>
      <c r="O44" s="65"/>
      <c r="P44" s="65"/>
    </row>
    <row r="45" spans="1:16" x14ac:dyDescent="0.2">
      <c r="B45" s="76"/>
      <c r="C45" s="77"/>
      <c r="D45" s="65"/>
      <c r="E45" s="65"/>
      <c r="F45" s="65"/>
      <c r="G45" s="78"/>
      <c r="H45" s="65"/>
      <c r="I45" s="65"/>
      <c r="J45" s="65"/>
      <c r="K45" s="65"/>
      <c r="L45" s="65"/>
      <c r="M45" s="65"/>
      <c r="N45" s="65"/>
      <c r="O45" s="65"/>
      <c r="P45" s="65"/>
    </row>
    <row r="46" spans="1:16" x14ac:dyDescent="0.2">
      <c r="B46" s="76"/>
      <c r="C46" s="77"/>
      <c r="D46" s="65"/>
      <c r="E46" s="65"/>
      <c r="F46" s="65"/>
      <c r="G46" s="78"/>
      <c r="H46" s="65"/>
      <c r="I46" s="65"/>
      <c r="J46" s="65"/>
      <c r="K46" s="65"/>
      <c r="L46" s="65"/>
      <c r="M46" s="65"/>
      <c r="N46" s="65"/>
      <c r="O46" s="65"/>
      <c r="P46" s="65"/>
    </row>
    <row r="47" spans="1:16" x14ac:dyDescent="0.2">
      <c r="B47" s="76"/>
      <c r="C47" s="77"/>
      <c r="D47" s="65"/>
      <c r="E47" s="65"/>
      <c r="F47" s="65"/>
      <c r="G47" s="78"/>
      <c r="H47" s="65"/>
      <c r="I47" s="65"/>
      <c r="J47" s="65"/>
      <c r="K47" s="65"/>
      <c r="L47" s="65"/>
      <c r="M47" s="65"/>
      <c r="N47" s="65"/>
      <c r="O47" s="65"/>
      <c r="P47" s="65"/>
    </row>
    <row r="48" spans="1:16" x14ac:dyDescent="0.2">
      <c r="B48" s="76"/>
      <c r="C48" s="77"/>
      <c r="D48" s="65"/>
      <c r="E48" s="65"/>
      <c r="F48" s="65"/>
      <c r="G48" s="78"/>
      <c r="H48" s="65"/>
      <c r="I48" s="65"/>
      <c r="J48" s="65"/>
      <c r="K48" s="65"/>
      <c r="L48" s="65"/>
      <c r="M48" s="65"/>
      <c r="N48" s="65"/>
      <c r="O48" s="65"/>
      <c r="P48" s="65"/>
    </row>
    <row r="49" spans="2:16" x14ac:dyDescent="0.2">
      <c r="B49" s="76"/>
      <c r="C49" s="77"/>
      <c r="D49" s="65"/>
      <c r="E49" s="65"/>
      <c r="F49" s="65"/>
      <c r="G49" s="78"/>
      <c r="H49" s="65"/>
      <c r="I49" s="65"/>
      <c r="J49" s="65"/>
      <c r="K49" s="65"/>
      <c r="L49" s="65"/>
      <c r="M49" s="65"/>
      <c r="N49" s="65"/>
      <c r="O49" s="65"/>
      <c r="P49" s="65"/>
    </row>
    <row r="50" spans="2:16" x14ac:dyDescent="0.2">
      <c r="B50" s="76"/>
      <c r="C50" s="77"/>
      <c r="D50" s="65"/>
      <c r="E50" s="65"/>
      <c r="F50" s="65"/>
      <c r="G50" s="78"/>
      <c r="H50" s="65"/>
      <c r="I50" s="65"/>
      <c r="J50" s="65"/>
      <c r="K50" s="65"/>
      <c r="L50" s="65"/>
      <c r="M50" s="65"/>
      <c r="N50" s="65"/>
      <c r="O50" s="65"/>
      <c r="P50" s="65"/>
    </row>
    <row r="51" spans="2:16" x14ac:dyDescent="0.2">
      <c r="B51" s="80"/>
      <c r="C51" s="77"/>
      <c r="D51" s="65"/>
      <c r="E51" s="65"/>
      <c r="F51" s="65"/>
      <c r="G51" s="78"/>
      <c r="H51" s="65"/>
      <c r="I51" s="65"/>
      <c r="J51" s="65"/>
      <c r="K51" s="65"/>
      <c r="L51" s="65"/>
      <c r="M51" s="65"/>
      <c r="N51" s="65"/>
      <c r="O51" s="65"/>
      <c r="P51" s="65"/>
    </row>
    <row r="52" spans="2:16" x14ac:dyDescent="0.2">
      <c r="B52" s="76"/>
      <c r="C52" s="77"/>
      <c r="D52" s="65"/>
      <c r="E52" s="65"/>
      <c r="F52" s="65"/>
      <c r="G52" s="78"/>
      <c r="H52" s="65"/>
      <c r="I52" s="65"/>
      <c r="J52" s="65"/>
      <c r="K52" s="65"/>
      <c r="L52" s="65"/>
      <c r="M52" s="65"/>
      <c r="N52" s="65"/>
      <c r="O52" s="65"/>
      <c r="P52" s="65"/>
    </row>
    <row r="53" spans="2:16" x14ac:dyDescent="0.2">
      <c r="B53" s="80"/>
      <c r="C53" s="77"/>
      <c r="D53" s="65"/>
      <c r="E53" s="65"/>
      <c r="F53" s="65"/>
      <c r="G53" s="78"/>
      <c r="H53" s="65"/>
      <c r="I53" s="65"/>
      <c r="J53" s="65"/>
      <c r="K53" s="65"/>
      <c r="L53" s="65"/>
      <c r="M53" s="65"/>
      <c r="N53" s="65"/>
      <c r="O53" s="65"/>
      <c r="P53" s="65"/>
    </row>
    <row r="54" spans="2:16" x14ac:dyDescent="0.2">
      <c r="B54" s="76"/>
      <c r="C54" s="77"/>
      <c r="D54" s="65"/>
      <c r="E54" s="65"/>
      <c r="F54" s="65"/>
      <c r="G54" s="78"/>
      <c r="H54" s="65"/>
      <c r="I54" s="65"/>
      <c r="J54" s="65"/>
      <c r="K54" s="65"/>
      <c r="L54" s="65"/>
      <c r="M54" s="65"/>
      <c r="N54" s="65"/>
      <c r="O54" s="65"/>
      <c r="P54" s="65"/>
    </row>
    <row r="55" spans="2:16" x14ac:dyDescent="0.2">
      <c r="B55" s="76"/>
      <c r="C55" s="77"/>
      <c r="D55" s="65"/>
      <c r="E55" s="65"/>
      <c r="F55" s="65"/>
      <c r="G55" s="78"/>
      <c r="H55" s="65"/>
      <c r="I55" s="65"/>
      <c r="J55" s="65"/>
      <c r="K55" s="65"/>
      <c r="L55" s="65"/>
      <c r="M55" s="65"/>
      <c r="N55" s="65"/>
      <c r="O55" s="65"/>
      <c r="P55" s="65"/>
    </row>
    <row r="56" spans="2:16" x14ac:dyDescent="0.2">
      <c r="B56" s="76"/>
      <c r="C56" s="77"/>
      <c r="D56" s="65"/>
      <c r="E56" s="65"/>
      <c r="F56" s="65"/>
      <c r="G56" s="78"/>
      <c r="H56" s="65"/>
      <c r="I56" s="65"/>
      <c r="J56" s="65"/>
      <c r="K56" s="65"/>
      <c r="L56" s="65"/>
      <c r="M56" s="65"/>
      <c r="N56" s="65"/>
      <c r="O56" s="65"/>
      <c r="P56" s="65"/>
    </row>
    <row r="57" spans="2:16" x14ac:dyDescent="0.2">
      <c r="D57" s="65"/>
      <c r="E57" s="65"/>
      <c r="F57" s="65"/>
      <c r="G57" s="78"/>
      <c r="H57" s="65"/>
      <c r="I57" s="65"/>
      <c r="J57" s="65"/>
      <c r="K57" s="65"/>
    </row>
    <row r="58" spans="2:16" x14ac:dyDescent="0.2">
      <c r="D58" s="65"/>
      <c r="E58" s="65"/>
      <c r="F58" s="65"/>
      <c r="G58" s="78"/>
      <c r="H58" s="65"/>
      <c r="I58" s="65"/>
      <c r="J58" s="65"/>
      <c r="K58" s="65"/>
    </row>
    <row r="59" spans="2:16" x14ac:dyDescent="0.2">
      <c r="D59" s="65"/>
      <c r="E59" s="65"/>
      <c r="F59" s="65"/>
      <c r="G59" s="78"/>
      <c r="H59" s="65"/>
      <c r="I59" s="65"/>
      <c r="J59" s="65"/>
      <c r="K59" s="65"/>
    </row>
    <row r="60" spans="2:16" x14ac:dyDescent="0.2">
      <c r="D60" s="65"/>
      <c r="E60" s="65"/>
      <c r="F60" s="65"/>
      <c r="G60" s="78"/>
      <c r="H60" s="65"/>
      <c r="I60" s="65"/>
      <c r="J60" s="65"/>
      <c r="K60" s="65"/>
    </row>
    <row r="61" spans="2:16" x14ac:dyDescent="0.2">
      <c r="D61" s="65"/>
      <c r="E61" s="65"/>
      <c r="F61" s="65"/>
      <c r="G61" s="78"/>
      <c r="H61" s="65"/>
      <c r="I61" s="65"/>
      <c r="J61" s="65"/>
      <c r="K61" s="65"/>
    </row>
    <row r="62" spans="2:16" x14ac:dyDescent="0.2">
      <c r="D62" s="65"/>
      <c r="E62" s="65"/>
      <c r="F62" s="65"/>
      <c r="G62" s="78"/>
      <c r="H62" s="65"/>
      <c r="I62" s="65"/>
      <c r="J62" s="65"/>
      <c r="K62" s="65"/>
    </row>
    <row r="63" spans="2:16" x14ac:dyDescent="0.2">
      <c r="D63" s="65"/>
      <c r="E63" s="65"/>
      <c r="F63" s="65"/>
      <c r="G63" s="78"/>
      <c r="H63" s="65"/>
      <c r="I63" s="65"/>
      <c r="J63" s="65"/>
      <c r="K63" s="65"/>
    </row>
    <row r="64" spans="2:16" x14ac:dyDescent="0.2">
      <c r="D64" s="65"/>
      <c r="E64" s="65"/>
      <c r="F64" s="65"/>
      <c r="G64" s="78"/>
      <c r="H64" s="65"/>
      <c r="I64" s="65"/>
      <c r="J64" s="65"/>
      <c r="K64" s="65"/>
    </row>
    <row r="65" spans="4:11" x14ac:dyDescent="0.2">
      <c r="D65" s="65"/>
      <c r="E65" s="65"/>
      <c r="F65" s="65"/>
      <c r="G65" s="78"/>
      <c r="H65" s="65"/>
      <c r="I65" s="65"/>
      <c r="J65" s="65"/>
      <c r="K65" s="65"/>
    </row>
    <row r="66" spans="4:11" x14ac:dyDescent="0.2">
      <c r="D66" s="65"/>
      <c r="E66" s="65"/>
      <c r="F66" s="65"/>
      <c r="G66" s="78"/>
      <c r="H66" s="65"/>
      <c r="I66" s="65"/>
      <c r="J66" s="65"/>
      <c r="K66" s="65"/>
    </row>
    <row r="67" spans="4:11" x14ac:dyDescent="0.2">
      <c r="D67" s="65"/>
      <c r="E67" s="65"/>
      <c r="F67" s="65"/>
      <c r="G67" s="78"/>
      <c r="H67" s="65"/>
      <c r="I67" s="65"/>
      <c r="J67" s="65"/>
      <c r="K67" s="65"/>
    </row>
    <row r="68" spans="4:11" x14ac:dyDescent="0.2">
      <c r="G68" s="78"/>
      <c r="I68" s="65"/>
      <c r="J68" s="65"/>
      <c r="K68" s="65"/>
    </row>
    <row r="69" spans="4:11" x14ac:dyDescent="0.2">
      <c r="G69" s="78"/>
      <c r="I69" s="65"/>
      <c r="J69" s="65"/>
      <c r="K69" s="65"/>
    </row>
    <row r="70" spans="4:11" x14ac:dyDescent="0.2">
      <c r="G70" s="78"/>
      <c r="I70" s="65"/>
      <c r="J70" s="65"/>
      <c r="K70" s="65"/>
    </row>
    <row r="71" spans="4:11" x14ac:dyDescent="0.2">
      <c r="G71" s="78"/>
      <c r="I71" s="65"/>
      <c r="J71" s="65"/>
      <c r="K71" s="65"/>
    </row>
    <row r="72" spans="4:11" x14ac:dyDescent="0.2">
      <c r="G72" s="78"/>
      <c r="I72" s="65"/>
      <c r="J72" s="65"/>
      <c r="K72" s="65"/>
    </row>
    <row r="73" spans="4:11" x14ac:dyDescent="0.2">
      <c r="G73" s="78"/>
      <c r="I73" s="65"/>
      <c r="J73" s="65"/>
      <c r="K73" s="65"/>
    </row>
    <row r="74" spans="4:11" x14ac:dyDescent="0.2">
      <c r="G74" s="78"/>
      <c r="I74" s="65"/>
      <c r="J74" s="65"/>
      <c r="K74" s="65"/>
    </row>
    <row r="75" spans="4:11" x14ac:dyDescent="0.2">
      <c r="G75" s="78"/>
      <c r="I75" s="65"/>
      <c r="J75" s="65"/>
      <c r="K75" s="65"/>
    </row>
    <row r="76" spans="4:11" x14ac:dyDescent="0.2">
      <c r="G76" s="78"/>
      <c r="I76" s="65"/>
      <c r="J76" s="65"/>
      <c r="K76" s="65"/>
    </row>
    <row r="77" spans="4:11" x14ac:dyDescent="0.2">
      <c r="G77" s="78"/>
    </row>
    <row r="78" spans="4:11" x14ac:dyDescent="0.2">
      <c r="G78" s="78"/>
    </row>
    <row r="79" spans="4:11" x14ac:dyDescent="0.2">
      <c r="G79" s="78"/>
    </row>
    <row r="80" spans="4:11" x14ac:dyDescent="0.2">
      <c r="G80" s="78"/>
    </row>
    <row r="81" spans="7:7" x14ac:dyDescent="0.2">
      <c r="G81" s="78"/>
    </row>
    <row r="82" spans="7:7" x14ac:dyDescent="0.2">
      <c r="G82" s="78"/>
    </row>
    <row r="83" spans="7:7" x14ac:dyDescent="0.2">
      <c r="G83" s="78"/>
    </row>
    <row r="84" spans="7:7" x14ac:dyDescent="0.2">
      <c r="G84" s="78"/>
    </row>
    <row r="85" spans="7:7" x14ac:dyDescent="0.2">
      <c r="G85" s="78"/>
    </row>
    <row r="86" spans="7:7" x14ac:dyDescent="0.2">
      <c r="G86" s="78"/>
    </row>
    <row r="87" spans="7:7" x14ac:dyDescent="0.2">
      <c r="G87" s="78"/>
    </row>
    <row r="88" spans="7:7" x14ac:dyDescent="0.2">
      <c r="G88" s="78"/>
    </row>
    <row r="89" spans="7:7" x14ac:dyDescent="0.2">
      <c r="G89" s="78"/>
    </row>
    <row r="90" spans="7:7" x14ac:dyDescent="0.2">
      <c r="G90" s="78"/>
    </row>
    <row r="91" spans="7:7" x14ac:dyDescent="0.2">
      <c r="G91" s="78"/>
    </row>
    <row r="92" spans="7:7" x14ac:dyDescent="0.2">
      <c r="G92" s="78"/>
    </row>
    <row r="93" spans="7:7" x14ac:dyDescent="0.2">
      <c r="G93" s="78"/>
    </row>
    <row r="94" spans="7:7" x14ac:dyDescent="0.2">
      <c r="G94" s="78"/>
    </row>
    <row r="95" spans="7:7" x14ac:dyDescent="0.2">
      <c r="G95" s="78"/>
    </row>
    <row r="96" spans="7:7" x14ac:dyDescent="0.2">
      <c r="G96" s="78"/>
    </row>
    <row r="97" spans="7:7" x14ac:dyDescent="0.2">
      <c r="G97" s="78"/>
    </row>
    <row r="98" spans="7:7" x14ac:dyDescent="0.2">
      <c r="G98" s="78"/>
    </row>
    <row r="99" spans="7:7" x14ac:dyDescent="0.2">
      <c r="G99" s="78"/>
    </row>
    <row r="100" spans="7:7" x14ac:dyDescent="0.2">
      <c r="G100" s="78"/>
    </row>
    <row r="101" spans="7:7" x14ac:dyDescent="0.2">
      <c r="G101" s="78"/>
    </row>
    <row r="102" spans="7:7" x14ac:dyDescent="0.2">
      <c r="G102" s="78"/>
    </row>
    <row r="103" spans="7:7" x14ac:dyDescent="0.2">
      <c r="G103" s="78"/>
    </row>
    <row r="104" spans="7:7" x14ac:dyDescent="0.2">
      <c r="G104" s="78"/>
    </row>
    <row r="105" spans="7:7" x14ac:dyDescent="0.2">
      <c r="G105" s="78"/>
    </row>
    <row r="106" spans="7:7" x14ac:dyDescent="0.2">
      <c r="G106" s="78"/>
    </row>
    <row r="107" spans="7:7" x14ac:dyDescent="0.2">
      <c r="G107" s="78"/>
    </row>
    <row r="108" spans="7:7" x14ac:dyDescent="0.2">
      <c r="G108" s="78"/>
    </row>
    <row r="109" spans="7:7" x14ac:dyDescent="0.2">
      <c r="G109" s="78"/>
    </row>
    <row r="110" spans="7:7" x14ac:dyDescent="0.2">
      <c r="G110" s="78"/>
    </row>
    <row r="111" spans="7:7" x14ac:dyDescent="0.2">
      <c r="G111" s="78"/>
    </row>
    <row r="112" spans="7:7" x14ac:dyDescent="0.2">
      <c r="G112" s="78"/>
    </row>
    <row r="113" spans="7:7" x14ac:dyDescent="0.2">
      <c r="G113" s="78"/>
    </row>
  </sheetData>
  <sheetProtection password="CD1D" sheet="1" objects="1" scenarios="1" formatColumns="0" insertRows="0"/>
  <protectedRanges>
    <protectedRange sqref="A32:IV36 D12:G16 D18:E19" name="Raspon2"/>
  </protectedRanges>
  <mergeCells count="2">
    <mergeCell ref="F9:G9"/>
    <mergeCell ref="H9:H10"/>
  </mergeCells>
  <phoneticPr fontId="0" type="noConversion"/>
  <conditionalFormatting sqref="D22">
    <cfRule type="containsErrors" dxfId="7" priority="1" stopIfTrue="1">
      <formula>ISERROR(D22)</formula>
    </cfRule>
  </conditionalFormatting>
  <printOptions verticalCentered="1"/>
  <pageMargins left="0.39370078740157483" right="0.39370078740157483" top="0.74803149606299213" bottom="0.51181102362204722" header="0.51181102362204722" footer="0.51181102362204722"/>
  <pageSetup paperSize="9" scale="95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pageSetUpPr fitToPage="1"/>
  </sheetPr>
  <dimension ref="B1:I34"/>
  <sheetViews>
    <sheetView zoomScaleNormal="100" workbookViewId="0"/>
  </sheetViews>
  <sheetFormatPr defaultColWidth="11.42578125" defaultRowHeight="12.75" x14ac:dyDescent="0.2"/>
  <cols>
    <col min="1" max="1" width="3.28515625" style="344" customWidth="1"/>
    <col min="2" max="2" width="4.42578125" style="344" customWidth="1"/>
    <col min="3" max="3" width="66.7109375" style="344" bestFit="1" customWidth="1"/>
    <col min="4" max="4" width="2.5703125" style="355" customWidth="1"/>
    <col min="5" max="5" width="1.5703125" style="344" customWidth="1"/>
    <col min="6" max="6" width="20.7109375" style="344" customWidth="1"/>
    <col min="7" max="7" width="17.42578125" style="344" customWidth="1"/>
    <col min="8" max="16384" width="11.42578125" style="344"/>
  </cols>
  <sheetData>
    <row r="1" spans="2:7" ht="14.25" customHeight="1" thickBot="1" x14ac:dyDescent="0.25"/>
    <row r="2" spans="2:7" ht="15.75" x14ac:dyDescent="0.25">
      <c r="B2" s="652" t="s">
        <v>0</v>
      </c>
      <c r="C2" s="653"/>
      <c r="D2" s="510" t="s">
        <v>125</v>
      </c>
      <c r="E2" s="511"/>
      <c r="F2" s="525"/>
      <c r="G2" s="526"/>
    </row>
    <row r="3" spans="2:7" ht="15.75" x14ac:dyDescent="0.25">
      <c r="B3" s="655" t="s">
        <v>241</v>
      </c>
      <c r="C3" s="656"/>
      <c r="D3" s="345" t="s">
        <v>126</v>
      </c>
      <c r="E3" s="512"/>
      <c r="F3" s="524"/>
      <c r="G3" s="361"/>
    </row>
    <row r="4" spans="2:7" s="494" customFormat="1" x14ac:dyDescent="0.2">
      <c r="B4" s="493"/>
      <c r="C4" s="491"/>
      <c r="D4" s="345"/>
      <c r="E4" s="512"/>
      <c r="F4" s="524"/>
      <c r="G4" s="361"/>
    </row>
    <row r="5" spans="2:7" ht="13.5" thickBot="1" x14ac:dyDescent="0.25">
      <c r="B5" s="648" t="s">
        <v>239</v>
      </c>
      <c r="C5" s="649"/>
      <c r="D5" s="346" t="s">
        <v>127</v>
      </c>
      <c r="E5" s="513"/>
      <c r="F5" s="527"/>
      <c r="G5" s="528"/>
    </row>
    <row r="6" spans="2:7" x14ac:dyDescent="0.2">
      <c r="B6" s="654"/>
      <c r="C6" s="654"/>
      <c r="D6" s="647"/>
      <c r="E6" s="647"/>
      <c r="F6" s="647"/>
    </row>
    <row r="7" spans="2:7" x14ac:dyDescent="0.2">
      <c r="B7" s="647"/>
      <c r="C7" s="647"/>
      <c r="F7" s="347"/>
    </row>
    <row r="8" spans="2:7" ht="13.5" thickBot="1" x14ac:dyDescent="0.25">
      <c r="B8" s="657"/>
      <c r="C8" s="657"/>
      <c r="F8" s="348"/>
    </row>
    <row r="9" spans="2:7" x14ac:dyDescent="0.2">
      <c r="B9" s="644" t="s">
        <v>57</v>
      </c>
      <c r="C9" s="645"/>
      <c r="D9" s="495"/>
      <c r="E9" s="492"/>
      <c r="F9" s="489"/>
    </row>
    <row r="10" spans="2:7" ht="13.5" customHeight="1" x14ac:dyDescent="0.2">
      <c r="B10" s="646"/>
      <c r="C10" s="647"/>
      <c r="D10" s="491"/>
      <c r="E10" s="491"/>
      <c r="F10" s="490"/>
    </row>
    <row r="11" spans="2:7" x14ac:dyDescent="0.2">
      <c r="B11" s="506">
        <v>1</v>
      </c>
      <c r="C11" s="352" t="s">
        <v>58</v>
      </c>
      <c r="D11" s="491"/>
      <c r="E11" s="491"/>
      <c r="F11" s="565"/>
    </row>
    <row r="12" spans="2:7" x14ac:dyDescent="0.2">
      <c r="B12" s="507">
        <v>2</v>
      </c>
      <c r="C12" s="488" t="s">
        <v>130</v>
      </c>
      <c r="D12" s="491"/>
      <c r="E12" s="491"/>
      <c r="F12" s="565"/>
    </row>
    <row r="13" spans="2:7" x14ac:dyDescent="0.2">
      <c r="B13" s="506">
        <v>3</v>
      </c>
      <c r="C13" s="349" t="s">
        <v>102</v>
      </c>
      <c r="D13" s="491"/>
      <c r="E13" s="491"/>
      <c r="F13" s="565"/>
    </row>
    <row r="14" spans="2:7" x14ac:dyDescent="0.2">
      <c r="B14" s="506">
        <v>4</v>
      </c>
      <c r="C14" s="349" t="s">
        <v>97</v>
      </c>
      <c r="D14" s="491"/>
      <c r="E14" s="491"/>
      <c r="F14" s="565"/>
    </row>
    <row r="15" spans="2:7" ht="13.5" thickBot="1" x14ac:dyDescent="0.25">
      <c r="B15" s="506">
        <v>5</v>
      </c>
      <c r="C15" s="349" t="s">
        <v>59</v>
      </c>
      <c r="D15" s="491"/>
      <c r="E15" s="491"/>
      <c r="F15" s="566"/>
    </row>
    <row r="16" spans="2:7" ht="13.5" thickBot="1" x14ac:dyDescent="0.25">
      <c r="B16" s="508">
        <v>6</v>
      </c>
      <c r="C16" s="431" t="s">
        <v>60</v>
      </c>
      <c r="D16" s="351"/>
      <c r="E16" s="491"/>
      <c r="F16" s="567">
        <f>+F11+F12+F13+F14+F15</f>
        <v>0</v>
      </c>
    </row>
    <row r="17" spans="2:9" x14ac:dyDescent="0.2">
      <c r="B17" s="493"/>
      <c r="C17" s="491"/>
      <c r="D17" s="351"/>
      <c r="E17" s="491"/>
      <c r="F17" s="361"/>
      <c r="G17" s="356"/>
    </row>
    <row r="18" spans="2:9" x14ac:dyDescent="0.2">
      <c r="B18" s="650" t="s">
        <v>197</v>
      </c>
      <c r="C18" s="651"/>
      <c r="D18" s="357"/>
      <c r="E18" s="491"/>
      <c r="F18" s="370"/>
      <c r="G18" s="356"/>
    </row>
    <row r="19" spans="2:9" x14ac:dyDescent="0.2">
      <c r="B19" s="506">
        <v>7</v>
      </c>
      <c r="C19" s="352" t="s">
        <v>61</v>
      </c>
      <c r="D19" s="430"/>
      <c r="E19" s="491"/>
      <c r="F19" s="565"/>
    </row>
    <row r="20" spans="2:9" x14ac:dyDescent="0.2">
      <c r="B20" s="506">
        <v>8</v>
      </c>
      <c r="C20" s="352" t="s">
        <v>62</v>
      </c>
      <c r="D20" s="430"/>
      <c r="E20" s="491"/>
      <c r="F20" s="565"/>
      <c r="I20" s="355"/>
    </row>
    <row r="21" spans="2:9" x14ac:dyDescent="0.2">
      <c r="B21" s="506">
        <v>9</v>
      </c>
      <c r="C21" s="352" t="s">
        <v>199</v>
      </c>
      <c r="D21" s="430"/>
      <c r="E21" s="491"/>
      <c r="F21" s="565"/>
    </row>
    <row r="22" spans="2:9" ht="25.5" x14ac:dyDescent="0.2">
      <c r="B22" s="506">
        <v>10</v>
      </c>
      <c r="C22" s="352" t="s">
        <v>200</v>
      </c>
      <c r="D22" s="430"/>
      <c r="E22" s="491"/>
      <c r="F22" s="565"/>
    </row>
    <row r="23" spans="2:9" ht="26.25" thickBot="1" x14ac:dyDescent="0.25">
      <c r="B23" s="506">
        <v>11</v>
      </c>
      <c r="C23" s="352" t="s">
        <v>202</v>
      </c>
      <c r="D23" s="430"/>
      <c r="E23" s="491"/>
      <c r="F23" s="566"/>
    </row>
    <row r="24" spans="2:9" ht="26.25" thickBot="1" x14ac:dyDescent="0.25">
      <c r="B24" s="433">
        <v>12</v>
      </c>
      <c r="C24" s="432" t="s">
        <v>201</v>
      </c>
      <c r="D24" s="369"/>
      <c r="E24" s="491"/>
      <c r="F24" s="567">
        <f>+F19+F20+F21+F22+F23</f>
        <v>0</v>
      </c>
    </row>
    <row r="25" spans="2:9" s="356" customFormat="1" ht="13.5" thickBot="1" x14ac:dyDescent="0.25">
      <c r="B25" s="493"/>
      <c r="C25" s="491"/>
      <c r="D25" s="369"/>
      <c r="E25" s="491"/>
      <c r="F25" s="370"/>
    </row>
    <row r="26" spans="2:9" ht="13.5" thickBot="1" x14ac:dyDescent="0.25">
      <c r="B26" s="433">
        <v>13</v>
      </c>
      <c r="C26" s="432" t="s">
        <v>204</v>
      </c>
      <c r="D26" s="369"/>
      <c r="E26" s="491"/>
      <c r="F26" s="567">
        <f>+F16-F24</f>
        <v>0</v>
      </c>
    </row>
    <row r="27" spans="2:9" s="356" customFormat="1" ht="13.5" thickBot="1" x14ac:dyDescent="0.25">
      <c r="B27" s="493"/>
      <c r="C27" s="491"/>
      <c r="D27" s="369"/>
      <c r="E27" s="491"/>
      <c r="F27" s="370"/>
    </row>
    <row r="28" spans="2:9" ht="13.5" thickBot="1" x14ac:dyDescent="0.25">
      <c r="B28" s="433">
        <v>14</v>
      </c>
      <c r="C28" s="431" t="s">
        <v>63</v>
      </c>
      <c r="D28" s="351"/>
      <c r="E28" s="491"/>
      <c r="F28" s="568"/>
    </row>
    <row r="29" spans="2:9" s="356" customFormat="1" ht="13.5" thickBot="1" x14ac:dyDescent="0.25">
      <c r="B29" s="493"/>
      <c r="C29" s="491"/>
      <c r="D29" s="491"/>
      <c r="E29" s="491"/>
      <c r="F29" s="370"/>
    </row>
    <row r="30" spans="2:9" ht="13.5" thickBot="1" x14ac:dyDescent="0.25">
      <c r="B30" s="435">
        <v>15</v>
      </c>
      <c r="C30" s="434" t="s">
        <v>203</v>
      </c>
      <c r="D30" s="371"/>
      <c r="E30" s="496"/>
      <c r="F30" s="353" t="e">
        <f>+F26/F28</f>
        <v>#DIV/0!</v>
      </c>
    </row>
    <row r="31" spans="2:9" x14ac:dyDescent="0.2">
      <c r="E31" s="356"/>
      <c r="F31" s="350"/>
    </row>
    <row r="32" spans="2:9" x14ac:dyDescent="0.2">
      <c r="E32" s="356"/>
      <c r="F32" s="350"/>
    </row>
    <row r="33" spans="5:5" x14ac:dyDescent="0.2">
      <c r="E33" s="356"/>
    </row>
    <row r="34" spans="5:5" x14ac:dyDescent="0.2">
      <c r="E34" s="356"/>
    </row>
  </sheetData>
  <sheetProtection password="CD1D" sheet="1" objects="1" scenarios="1"/>
  <mergeCells count="9">
    <mergeCell ref="B9:C9"/>
    <mergeCell ref="B10:C10"/>
    <mergeCell ref="B5:C5"/>
    <mergeCell ref="B18:C18"/>
    <mergeCell ref="B2:C2"/>
    <mergeCell ref="B6:F6"/>
    <mergeCell ref="B3:C3"/>
    <mergeCell ref="B7:C7"/>
    <mergeCell ref="B8:C8"/>
  </mergeCells>
  <phoneticPr fontId="19" type="noConversion"/>
  <conditionalFormatting sqref="F30">
    <cfRule type="containsErrors" dxfId="6" priority="3" stopIfTrue="1">
      <formula>ISERROR(F30)</formula>
    </cfRule>
  </conditionalFormatting>
  <printOptions horizontalCentered="1"/>
  <pageMargins left="0.39370078740157483" right="0.39370078740157483" top="0.74803149606299213" bottom="0.51181102362204722" header="0.51181102362204722" footer="0.51181102362204722"/>
  <pageSetup paperSize="9" scale="6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B1:R80"/>
  <sheetViews>
    <sheetView zoomScaleNormal="100" workbookViewId="0"/>
  </sheetViews>
  <sheetFormatPr defaultRowHeight="11.25" x14ac:dyDescent="0.2"/>
  <cols>
    <col min="1" max="1" width="3.28515625" style="13" customWidth="1"/>
    <col min="2" max="2" width="58.85546875" style="13" customWidth="1"/>
    <col min="3" max="3" width="1.85546875" style="17" customWidth="1"/>
    <col min="4" max="4" width="15.140625" style="186" customWidth="1"/>
    <col min="5" max="5" width="1.5703125" style="180" customWidth="1"/>
    <col min="6" max="6" width="13.140625" style="186" customWidth="1"/>
    <col min="7" max="7" width="1.5703125" style="180" customWidth="1"/>
    <col min="8" max="8" width="14.85546875" style="186" customWidth="1"/>
    <col min="9" max="9" width="1.5703125" style="180" customWidth="1"/>
    <col min="10" max="10" width="13.28515625" style="186" customWidth="1"/>
    <col min="11" max="11" width="1.5703125" style="180" customWidth="1"/>
    <col min="12" max="12" width="13.140625" style="186" customWidth="1"/>
    <col min="13" max="13" width="1.7109375" style="180" customWidth="1"/>
    <col min="14" max="14" width="13.7109375" style="180" customWidth="1"/>
    <col min="15" max="15" width="1.5703125" style="180" customWidth="1"/>
    <col min="16" max="16" width="14.85546875" style="186" bestFit="1" customWidth="1"/>
    <col min="17" max="17" width="13.140625" style="13" customWidth="1"/>
    <col min="18" max="18" width="16.140625" style="13" bestFit="1" customWidth="1"/>
    <col min="19" max="16384" width="9.140625" style="13"/>
  </cols>
  <sheetData>
    <row r="1" spans="2:17" ht="14.25" customHeight="1" thickBot="1" x14ac:dyDescent="0.25"/>
    <row r="2" spans="2:17" s="12" customFormat="1" ht="15.75" customHeight="1" x14ac:dyDescent="0.25">
      <c r="B2" s="354" t="s">
        <v>0</v>
      </c>
      <c r="C2" s="244"/>
      <c r="D2" s="245"/>
      <c r="E2" s="246"/>
      <c r="F2" s="246"/>
      <c r="G2" s="246"/>
      <c r="H2" s="164"/>
      <c r="I2" s="165"/>
      <c r="J2" s="510" t="s">
        <v>240</v>
      </c>
      <c r="K2" s="246"/>
      <c r="L2" s="246"/>
      <c r="M2" s="600"/>
      <c r="N2" s="600"/>
      <c r="O2" s="246"/>
      <c r="P2" s="601"/>
      <c r="Q2" s="16"/>
    </row>
    <row r="3" spans="2:17" s="12" customFormat="1" ht="15.75" customHeight="1" x14ac:dyDescent="0.25">
      <c r="B3" s="250" t="s">
        <v>241</v>
      </c>
      <c r="C3" s="247"/>
      <c r="D3" s="248"/>
      <c r="E3" s="249"/>
      <c r="F3" s="249"/>
      <c r="G3" s="249"/>
      <c r="H3" s="167"/>
      <c r="I3" s="168"/>
      <c r="J3" s="249" t="s">
        <v>126</v>
      </c>
      <c r="K3" s="249"/>
      <c r="L3" s="249"/>
      <c r="M3" s="602"/>
      <c r="N3" s="602"/>
      <c r="O3" s="249"/>
      <c r="P3" s="603"/>
      <c r="Q3" s="16"/>
    </row>
    <row r="4" spans="2:17" s="12" customFormat="1" ht="15.75" customHeight="1" x14ac:dyDescent="0.25">
      <c r="B4" s="250"/>
      <c r="C4" s="247"/>
      <c r="D4" s="248"/>
      <c r="E4" s="249"/>
      <c r="F4" s="249"/>
      <c r="G4" s="249"/>
      <c r="H4" s="167"/>
      <c r="I4" s="168"/>
      <c r="J4" s="249"/>
      <c r="K4" s="249"/>
      <c r="L4" s="249"/>
      <c r="M4" s="602"/>
      <c r="N4" s="602"/>
      <c r="O4" s="249"/>
      <c r="P4" s="603"/>
      <c r="Q4" s="16"/>
    </row>
    <row r="5" spans="2:17" s="12" customFormat="1" ht="15.75" customHeight="1" thickBot="1" x14ac:dyDescent="0.25">
      <c r="B5" s="251" t="s">
        <v>128</v>
      </c>
      <c r="C5" s="252"/>
      <c r="D5" s="253"/>
      <c r="E5" s="254"/>
      <c r="F5" s="255"/>
      <c r="G5" s="256"/>
      <c r="H5" s="509"/>
      <c r="I5" s="185"/>
      <c r="J5" s="604" t="s">
        <v>127</v>
      </c>
      <c r="K5" s="255"/>
      <c r="L5" s="255"/>
      <c r="M5" s="254"/>
      <c r="N5" s="254"/>
      <c r="O5" s="255"/>
      <c r="P5" s="605"/>
      <c r="Q5" s="16"/>
    </row>
    <row r="6" spans="2:17" s="12" customFormat="1" ht="12.75" x14ac:dyDescent="0.2">
      <c r="C6" s="16"/>
      <c r="D6" s="169"/>
      <c r="E6" s="167"/>
      <c r="F6" s="167"/>
      <c r="G6" s="167"/>
      <c r="H6" s="170"/>
      <c r="I6" s="170"/>
      <c r="J6" s="170"/>
      <c r="K6" s="170"/>
      <c r="L6" s="170"/>
      <c r="M6" s="171"/>
      <c r="N6" s="171"/>
      <c r="O6" s="170"/>
      <c r="P6" s="170"/>
    </row>
    <row r="7" spans="2:17" s="12" customFormat="1" ht="12.75" x14ac:dyDescent="0.2">
      <c r="C7" s="16"/>
      <c r="D7" s="658" t="s">
        <v>66</v>
      </c>
      <c r="E7" s="658"/>
      <c r="F7" s="658"/>
      <c r="G7" s="658"/>
      <c r="H7" s="658"/>
      <c r="I7" s="658"/>
      <c r="J7" s="658"/>
      <c r="K7" s="658"/>
      <c r="L7" s="658"/>
      <c r="M7" s="658"/>
      <c r="N7" s="658"/>
      <c r="O7" s="658"/>
      <c r="P7" s="658"/>
    </row>
    <row r="8" spans="2:17" s="12" customFormat="1" ht="13.5" thickBot="1" x14ac:dyDescent="0.25">
      <c r="B8" s="16"/>
      <c r="C8" s="16"/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</row>
    <row r="9" spans="2:17" ht="12" x14ac:dyDescent="0.2">
      <c r="B9" s="397"/>
      <c r="C9" s="398"/>
      <c r="D9" s="399"/>
      <c r="E9" s="163"/>
      <c r="F9" s="400" t="s">
        <v>67</v>
      </c>
      <c r="G9" s="163"/>
      <c r="H9" s="400" t="s">
        <v>67</v>
      </c>
      <c r="I9" s="163"/>
      <c r="J9" s="400" t="s">
        <v>67</v>
      </c>
      <c r="K9" s="163"/>
      <c r="L9" s="400" t="s">
        <v>67</v>
      </c>
      <c r="M9" s="400"/>
      <c r="N9" s="400" t="s">
        <v>67</v>
      </c>
      <c r="O9" s="163"/>
      <c r="P9" s="401" t="s">
        <v>1</v>
      </c>
    </row>
    <row r="10" spans="2:17" s="14" customFormat="1" ht="12.75" customHeight="1" x14ac:dyDescent="0.2">
      <c r="B10" s="402" t="s">
        <v>68</v>
      </c>
      <c r="C10" s="21"/>
      <c r="D10" s="358" t="s">
        <v>69</v>
      </c>
      <c r="E10" s="175"/>
      <c r="F10" s="659" t="s">
        <v>70</v>
      </c>
      <c r="G10" s="659"/>
      <c r="H10" s="358" t="s">
        <v>71</v>
      </c>
      <c r="I10" s="175"/>
      <c r="J10" s="358" t="s">
        <v>72</v>
      </c>
      <c r="K10" s="175"/>
      <c r="L10" s="358" t="s">
        <v>73</v>
      </c>
      <c r="M10" s="358"/>
      <c r="N10" s="358" t="s">
        <v>74</v>
      </c>
      <c r="O10" s="175"/>
      <c r="P10" s="403"/>
    </row>
    <row r="11" spans="2:17" s="15" customFormat="1" ht="12.75" x14ac:dyDescent="0.2">
      <c r="B11" s="404"/>
      <c r="C11" s="20"/>
      <c r="D11" s="405"/>
      <c r="E11" s="181"/>
      <c r="F11" s="172"/>
      <c r="G11" s="181"/>
      <c r="H11" s="172"/>
      <c r="I11" s="181"/>
      <c r="J11" s="172"/>
      <c r="K11" s="181"/>
      <c r="L11" s="172"/>
      <c r="M11" s="181"/>
      <c r="N11" s="172"/>
      <c r="O11" s="181"/>
      <c r="P11" s="406"/>
    </row>
    <row r="12" spans="2:17" ht="12.75" x14ac:dyDescent="0.2">
      <c r="B12" s="395" t="s">
        <v>129</v>
      </c>
      <c r="C12" s="16"/>
      <c r="D12" s="569"/>
      <c r="E12" s="312"/>
      <c r="F12" s="177"/>
      <c r="G12" s="312"/>
      <c r="H12" s="313"/>
      <c r="I12" s="312"/>
      <c r="J12" s="313"/>
      <c r="K12" s="312"/>
      <c r="L12" s="313"/>
      <c r="M12" s="312"/>
      <c r="N12" s="177"/>
      <c r="O12" s="312"/>
      <c r="P12" s="571">
        <f>+D12</f>
        <v>0</v>
      </c>
    </row>
    <row r="13" spans="2:17" ht="12.75" x14ac:dyDescent="0.2">
      <c r="B13" s="395" t="s">
        <v>112</v>
      </c>
      <c r="C13" s="16"/>
      <c r="D13" s="569"/>
      <c r="E13" s="312"/>
      <c r="F13" s="569"/>
      <c r="G13" s="312"/>
      <c r="H13" s="569"/>
      <c r="I13" s="312"/>
      <c r="J13" s="569"/>
      <c r="K13" s="312"/>
      <c r="L13" s="569"/>
      <c r="M13" s="312"/>
      <c r="N13" s="569"/>
      <c r="O13" s="312"/>
      <c r="P13" s="571">
        <f>+D13+F13+H13+J13+L13+N13</f>
        <v>0</v>
      </c>
    </row>
    <row r="14" spans="2:17" ht="12.75" x14ac:dyDescent="0.2">
      <c r="B14" s="395" t="s">
        <v>113</v>
      </c>
      <c r="C14" s="16"/>
      <c r="D14" s="569"/>
      <c r="E14" s="312"/>
      <c r="F14" s="569"/>
      <c r="G14" s="312"/>
      <c r="H14" s="569"/>
      <c r="I14" s="312"/>
      <c r="J14" s="569"/>
      <c r="K14" s="312"/>
      <c r="L14" s="569"/>
      <c r="M14" s="312"/>
      <c r="N14" s="569"/>
      <c r="O14" s="312"/>
      <c r="P14" s="571">
        <f>+D14+F14+H14+J14+L14+N14</f>
        <v>0</v>
      </c>
    </row>
    <row r="15" spans="2:17" ht="12.75" x14ac:dyDescent="0.2">
      <c r="B15" s="396" t="s">
        <v>114</v>
      </c>
      <c r="C15" s="24"/>
      <c r="D15" s="569"/>
      <c r="E15" s="312"/>
      <c r="F15" s="569"/>
      <c r="G15" s="312"/>
      <c r="H15" s="569"/>
      <c r="I15" s="312"/>
      <c r="J15" s="569"/>
      <c r="K15" s="312"/>
      <c r="L15" s="569"/>
      <c r="M15" s="312"/>
      <c r="N15" s="569"/>
      <c r="O15" s="312"/>
      <c r="P15" s="571">
        <f>+D15+F15+H15+J15+L15+N15</f>
        <v>0</v>
      </c>
    </row>
    <row r="16" spans="2:17" ht="12.75" x14ac:dyDescent="0.2">
      <c r="B16" s="395" t="s">
        <v>75</v>
      </c>
      <c r="C16" s="16"/>
      <c r="D16" s="569"/>
      <c r="E16" s="312"/>
      <c r="F16" s="569"/>
      <c r="G16" s="312"/>
      <c r="H16" s="569"/>
      <c r="I16" s="312"/>
      <c r="J16" s="177"/>
      <c r="K16" s="312"/>
      <c r="L16" s="177"/>
      <c r="M16" s="312"/>
      <c r="N16" s="177"/>
      <c r="O16" s="312"/>
      <c r="P16" s="571">
        <f>+D16+F16+H16</f>
        <v>0</v>
      </c>
    </row>
    <row r="17" spans="2:16" ht="12.75" x14ac:dyDescent="0.2">
      <c r="B17" s="395" t="s">
        <v>76</v>
      </c>
      <c r="C17" s="16"/>
      <c r="D17" s="569"/>
      <c r="E17" s="312"/>
      <c r="F17" s="569"/>
      <c r="G17" s="312"/>
      <c r="H17" s="569"/>
      <c r="I17" s="312"/>
      <c r="J17" s="569"/>
      <c r="K17" s="312"/>
      <c r="L17" s="569"/>
      <c r="M17" s="312"/>
      <c r="N17" s="569"/>
      <c r="O17" s="312"/>
      <c r="P17" s="571">
        <f t="shared" ref="P17:P22" si="0">+D17+F17+H17+J17+L17+N17</f>
        <v>0</v>
      </c>
    </row>
    <row r="18" spans="2:16" ht="12.75" x14ac:dyDescent="0.2">
      <c r="B18" s="395" t="s">
        <v>77</v>
      </c>
      <c r="C18" s="16"/>
      <c r="D18" s="606">
        <f>+D19+D20+D21</f>
        <v>0</v>
      </c>
      <c r="E18" s="312"/>
      <c r="F18" s="606">
        <f>+F19+F20+F21</f>
        <v>0</v>
      </c>
      <c r="G18" s="312"/>
      <c r="H18" s="606">
        <f>+H19+H20+H21</f>
        <v>0</v>
      </c>
      <c r="I18" s="312"/>
      <c r="J18" s="606">
        <f>+J19+J20+J21</f>
        <v>0</v>
      </c>
      <c r="K18" s="312"/>
      <c r="L18" s="606">
        <f>+L19+L20+L21</f>
        <v>0</v>
      </c>
      <c r="M18" s="312"/>
      <c r="N18" s="606">
        <f>+N19+N20+N21</f>
        <v>0</v>
      </c>
      <c r="O18" s="312"/>
      <c r="P18" s="607">
        <f t="shared" si="0"/>
        <v>0</v>
      </c>
    </row>
    <row r="19" spans="2:16" ht="12.75" x14ac:dyDescent="0.2">
      <c r="B19" s="395" t="s">
        <v>115</v>
      </c>
      <c r="C19" s="16"/>
      <c r="D19" s="569"/>
      <c r="E19" s="312"/>
      <c r="F19" s="569"/>
      <c r="G19" s="312"/>
      <c r="H19" s="569"/>
      <c r="I19" s="312"/>
      <c r="J19" s="569"/>
      <c r="K19" s="312"/>
      <c r="L19" s="569"/>
      <c r="M19" s="312"/>
      <c r="N19" s="569"/>
      <c r="O19" s="312"/>
      <c r="P19" s="571">
        <f t="shared" si="0"/>
        <v>0</v>
      </c>
    </row>
    <row r="20" spans="2:16" ht="12.75" x14ac:dyDescent="0.2">
      <c r="B20" s="396" t="s">
        <v>116</v>
      </c>
      <c r="C20" s="24"/>
      <c r="D20" s="569"/>
      <c r="E20" s="312"/>
      <c r="F20" s="569"/>
      <c r="G20" s="312"/>
      <c r="H20" s="569"/>
      <c r="I20" s="312"/>
      <c r="J20" s="569"/>
      <c r="K20" s="312"/>
      <c r="L20" s="569"/>
      <c r="M20" s="312"/>
      <c r="N20" s="569"/>
      <c r="O20" s="312"/>
      <c r="P20" s="571">
        <f t="shared" si="0"/>
        <v>0</v>
      </c>
    </row>
    <row r="21" spans="2:16" ht="12.75" x14ac:dyDescent="0.2">
      <c r="B21" s="396" t="s">
        <v>117</v>
      </c>
      <c r="C21" s="24"/>
      <c r="D21" s="569"/>
      <c r="E21" s="312"/>
      <c r="F21" s="569"/>
      <c r="G21" s="312"/>
      <c r="H21" s="569"/>
      <c r="I21" s="312"/>
      <c r="J21" s="569"/>
      <c r="K21" s="312"/>
      <c r="L21" s="569"/>
      <c r="M21" s="312"/>
      <c r="N21" s="569"/>
      <c r="O21" s="312"/>
      <c r="P21" s="571">
        <f t="shared" si="0"/>
        <v>0</v>
      </c>
    </row>
    <row r="22" spans="2:16" ht="12.75" x14ac:dyDescent="0.2">
      <c r="B22" s="407" t="s">
        <v>175</v>
      </c>
      <c r="C22" s="25"/>
      <c r="D22" s="569"/>
      <c r="E22" s="312"/>
      <c r="F22" s="569"/>
      <c r="G22" s="312"/>
      <c r="H22" s="569"/>
      <c r="I22" s="312"/>
      <c r="J22" s="569"/>
      <c r="K22" s="312"/>
      <c r="L22" s="569"/>
      <c r="M22" s="312"/>
      <c r="N22" s="569"/>
      <c r="O22" s="312"/>
      <c r="P22" s="571">
        <f t="shared" si="0"/>
        <v>0</v>
      </c>
    </row>
    <row r="23" spans="2:16" ht="12.75" x14ac:dyDescent="0.2">
      <c r="B23" s="408"/>
      <c r="C23" s="25"/>
      <c r="D23" s="178"/>
      <c r="E23" s="167"/>
      <c r="F23" s="179"/>
      <c r="G23" s="167"/>
      <c r="H23" s="179"/>
      <c r="I23" s="167"/>
      <c r="J23" s="179"/>
      <c r="K23" s="167"/>
      <c r="L23" s="179"/>
      <c r="M23" s="167"/>
      <c r="N23" s="179"/>
      <c r="O23" s="167"/>
      <c r="P23" s="409"/>
    </row>
    <row r="24" spans="2:16" ht="13.5" thickBot="1" x14ac:dyDescent="0.25">
      <c r="B24" s="410"/>
      <c r="C24" s="16"/>
      <c r="D24" s="187"/>
      <c r="E24" s="187"/>
      <c r="F24" s="187"/>
      <c r="G24" s="187"/>
      <c r="H24" s="187"/>
      <c r="I24" s="187"/>
      <c r="J24" s="187"/>
      <c r="K24" s="187"/>
      <c r="L24" s="187"/>
      <c r="M24" s="187"/>
      <c r="N24" s="187"/>
      <c r="O24" s="187"/>
      <c r="P24" s="411"/>
    </row>
    <row r="25" spans="2:16" s="15" customFormat="1" ht="13.5" thickBot="1" x14ac:dyDescent="0.25">
      <c r="B25" s="436" t="s">
        <v>78</v>
      </c>
      <c r="C25" s="20"/>
      <c r="D25" s="570">
        <f>+D12+D13+D14+D15+D16+D17+D18-D22</f>
        <v>0</v>
      </c>
      <c r="E25" s="314"/>
      <c r="F25" s="570">
        <f>+F12+F13+F14+F15+F16+F17+F18-F22</f>
        <v>0</v>
      </c>
      <c r="G25" s="314"/>
      <c r="H25" s="570">
        <f>+H12+H13+H14+H15+H16+H17+H18-H22</f>
        <v>0</v>
      </c>
      <c r="I25" s="314"/>
      <c r="J25" s="570">
        <f>+J12+J13+J14+J15+J16+J17+J18-J22</f>
        <v>0</v>
      </c>
      <c r="K25" s="314"/>
      <c r="L25" s="570">
        <f>+L12+L13+L14+L15+L16+L17+L18-L22</f>
        <v>0</v>
      </c>
      <c r="M25" s="314"/>
      <c r="N25" s="570">
        <f>+N12+N13+N14+N15+N16+N17+N18-N22</f>
        <v>0</v>
      </c>
      <c r="O25" s="314"/>
      <c r="P25" s="570">
        <f>+P12+P13+P14+P15+P16+P17+P18-P22</f>
        <v>0</v>
      </c>
    </row>
    <row r="26" spans="2:16" s="15" customFormat="1" ht="12.75" x14ac:dyDescent="0.2">
      <c r="B26" s="404"/>
      <c r="C26" s="20"/>
      <c r="D26" s="179"/>
      <c r="E26" s="181"/>
      <c r="F26" s="179"/>
      <c r="G26" s="181"/>
      <c r="H26" s="179"/>
      <c r="I26" s="181"/>
      <c r="J26" s="179"/>
      <c r="K26" s="181"/>
      <c r="L26" s="179"/>
      <c r="M26" s="181"/>
      <c r="N26" s="179"/>
      <c r="O26" s="181"/>
      <c r="P26" s="409"/>
    </row>
    <row r="27" spans="2:16" s="15" customFormat="1" ht="12.75" x14ac:dyDescent="0.2">
      <c r="B27" s="404"/>
      <c r="C27" s="20"/>
      <c r="D27" s="179"/>
      <c r="E27" s="181"/>
      <c r="F27" s="179"/>
      <c r="G27" s="181"/>
      <c r="H27" s="179"/>
      <c r="I27" s="181"/>
      <c r="J27" s="179"/>
      <c r="K27" s="181"/>
      <c r="L27" s="179"/>
      <c r="M27" s="181"/>
      <c r="N27" s="179"/>
      <c r="O27" s="181"/>
      <c r="P27" s="409"/>
    </row>
    <row r="28" spans="2:16" s="15" customFormat="1" ht="12.75" x14ac:dyDescent="0.2">
      <c r="B28" s="402" t="s">
        <v>79</v>
      </c>
      <c r="C28" s="21"/>
      <c r="D28" s="182"/>
      <c r="E28" s="183"/>
      <c r="F28" s="182"/>
      <c r="G28" s="183"/>
      <c r="H28" s="182"/>
      <c r="I28" s="183"/>
      <c r="J28" s="182"/>
      <c r="K28" s="183"/>
      <c r="L28" s="182"/>
      <c r="M28" s="183"/>
      <c r="N28" s="182"/>
      <c r="O28" s="183"/>
      <c r="P28" s="412"/>
    </row>
    <row r="29" spans="2:16" s="15" customFormat="1" ht="12.75" x14ac:dyDescent="0.2">
      <c r="B29" s="404"/>
      <c r="C29" s="20"/>
      <c r="D29" s="179"/>
      <c r="E29" s="181"/>
      <c r="F29" s="179"/>
      <c r="G29" s="181"/>
      <c r="H29" s="179"/>
      <c r="I29" s="181"/>
      <c r="J29" s="179"/>
      <c r="K29" s="181"/>
      <c r="L29" s="179"/>
      <c r="M29" s="181"/>
      <c r="N29" s="179"/>
      <c r="O29" s="181"/>
      <c r="P29" s="409"/>
    </row>
    <row r="30" spans="2:16" s="15" customFormat="1" ht="12.75" x14ac:dyDescent="0.2">
      <c r="B30" s="413" t="s">
        <v>82</v>
      </c>
      <c r="C30" s="26"/>
      <c r="D30" s="572">
        <f>+D31+D32</f>
        <v>0</v>
      </c>
      <c r="E30" s="315"/>
      <c r="F30" s="572">
        <f>+F31+F32</f>
        <v>0</v>
      </c>
      <c r="G30" s="315"/>
      <c r="H30" s="572">
        <f>+H31+H32</f>
        <v>0</v>
      </c>
      <c r="I30" s="315"/>
      <c r="J30" s="572">
        <f>+J31+J32</f>
        <v>0</v>
      </c>
      <c r="K30" s="315"/>
      <c r="L30" s="572">
        <f>+L31+L32</f>
        <v>0</v>
      </c>
      <c r="M30" s="315"/>
      <c r="N30" s="572">
        <f>+N31+N32</f>
        <v>0</v>
      </c>
      <c r="O30" s="315"/>
      <c r="P30" s="571">
        <f>+P31+P32</f>
        <v>0</v>
      </c>
    </row>
    <row r="31" spans="2:16" s="15" customFormat="1" ht="12.75" x14ac:dyDescent="0.2">
      <c r="B31" s="413" t="s">
        <v>83</v>
      </c>
      <c r="C31" s="26"/>
      <c r="D31" s="569"/>
      <c r="E31" s="314"/>
      <c r="F31" s="569"/>
      <c r="G31" s="314"/>
      <c r="H31" s="569"/>
      <c r="I31" s="314"/>
      <c r="J31" s="569"/>
      <c r="K31" s="314"/>
      <c r="L31" s="569"/>
      <c r="M31" s="314"/>
      <c r="N31" s="569"/>
      <c r="O31" s="314"/>
      <c r="P31" s="571">
        <f>+D31+F31+H31+J31+L31+N31</f>
        <v>0</v>
      </c>
    </row>
    <row r="32" spans="2:16" s="15" customFormat="1" ht="12.75" x14ac:dyDescent="0.2">
      <c r="B32" s="413" t="s">
        <v>84</v>
      </c>
      <c r="C32" s="26"/>
      <c r="D32" s="569"/>
      <c r="E32" s="414"/>
      <c r="F32" s="569"/>
      <c r="G32" s="414"/>
      <c r="H32" s="569"/>
      <c r="I32" s="414"/>
      <c r="J32" s="569"/>
      <c r="K32" s="414"/>
      <c r="L32" s="569"/>
      <c r="M32" s="414"/>
      <c r="N32" s="569"/>
      <c r="O32" s="414"/>
      <c r="P32" s="571">
        <f>+D32+F32+H32+J32+L32+N32</f>
        <v>0</v>
      </c>
    </row>
    <row r="33" spans="2:18" s="15" customFormat="1" ht="12.75" x14ac:dyDescent="0.2">
      <c r="B33" s="413" t="s">
        <v>101</v>
      </c>
      <c r="C33" s="26"/>
      <c r="D33" s="572">
        <f>+D34+D35</f>
        <v>0</v>
      </c>
      <c r="E33" s="315"/>
      <c r="F33" s="572">
        <f>+F34+F35</f>
        <v>0</v>
      </c>
      <c r="G33" s="315"/>
      <c r="H33" s="572">
        <f>+H34+H35</f>
        <v>0</v>
      </c>
      <c r="I33" s="315"/>
      <c r="J33" s="572">
        <f>+J34+J35</f>
        <v>0</v>
      </c>
      <c r="K33" s="315"/>
      <c r="L33" s="572">
        <f>+L34+L35</f>
        <v>0</v>
      </c>
      <c r="M33" s="315"/>
      <c r="N33" s="572">
        <f>+N34+N35</f>
        <v>0</v>
      </c>
      <c r="O33" s="315"/>
      <c r="P33" s="571">
        <f>+P34+P35</f>
        <v>0</v>
      </c>
    </row>
    <row r="34" spans="2:18" s="15" customFormat="1" ht="12.75" x14ac:dyDescent="0.2">
      <c r="B34" s="413" t="s">
        <v>80</v>
      </c>
      <c r="C34" s="26"/>
      <c r="D34" s="569"/>
      <c r="E34" s="316"/>
      <c r="F34" s="569"/>
      <c r="G34" s="316"/>
      <c r="H34" s="569"/>
      <c r="I34" s="316"/>
      <c r="J34" s="569"/>
      <c r="K34" s="316"/>
      <c r="L34" s="569"/>
      <c r="M34" s="316"/>
      <c r="N34" s="569"/>
      <c r="O34" s="316"/>
      <c r="P34" s="571">
        <f>+D34+F34+H34+J34+L34+N34</f>
        <v>0</v>
      </c>
    </row>
    <row r="35" spans="2:18" s="15" customFormat="1" ht="12.75" x14ac:dyDescent="0.2">
      <c r="B35" s="413" t="s">
        <v>81</v>
      </c>
      <c r="C35" s="26"/>
      <c r="D35" s="569"/>
      <c r="E35" s="414"/>
      <c r="F35" s="569"/>
      <c r="G35" s="414"/>
      <c r="H35" s="569"/>
      <c r="I35" s="414"/>
      <c r="J35" s="569"/>
      <c r="K35" s="414"/>
      <c r="L35" s="569"/>
      <c r="M35" s="414"/>
      <c r="N35" s="569"/>
      <c r="O35" s="414"/>
      <c r="P35" s="571">
        <f>+D35+F35+H35+J35+L35+N35</f>
        <v>0</v>
      </c>
    </row>
    <row r="36" spans="2:18" s="15" customFormat="1" ht="12.75" x14ac:dyDescent="0.2">
      <c r="B36" s="413" t="s">
        <v>118</v>
      </c>
      <c r="C36" s="26"/>
      <c r="D36" s="573">
        <f>+D37+D38+D39+D40+D41</f>
        <v>0</v>
      </c>
      <c r="E36" s="315"/>
      <c r="F36" s="573">
        <f>+F37+F38+F39+F40+F41</f>
        <v>0</v>
      </c>
      <c r="G36" s="315"/>
      <c r="H36" s="573">
        <f>+H37+H38+H39+H40+H41</f>
        <v>0</v>
      </c>
      <c r="I36" s="315"/>
      <c r="J36" s="573">
        <f>+J37+J38+J39+J40+J41</f>
        <v>0</v>
      </c>
      <c r="K36" s="315"/>
      <c r="L36" s="573">
        <f>+L37+L38+L39+L40+L41</f>
        <v>0</v>
      </c>
      <c r="M36" s="315"/>
      <c r="N36" s="573">
        <f>+N37+N38+N39+N40+N41</f>
        <v>0</v>
      </c>
      <c r="O36" s="315"/>
      <c r="P36" s="574">
        <f>+P37+P38+P39+P40+P41</f>
        <v>0</v>
      </c>
    </row>
    <row r="37" spans="2:18" s="15" customFormat="1" ht="12.75" x14ac:dyDescent="0.2">
      <c r="B37" s="415" t="s">
        <v>119</v>
      </c>
      <c r="C37" s="20"/>
      <c r="D37" s="569"/>
      <c r="E37" s="316"/>
      <c r="F37" s="569"/>
      <c r="G37" s="316"/>
      <c r="H37" s="569"/>
      <c r="I37" s="316"/>
      <c r="J37" s="569"/>
      <c r="K37" s="316"/>
      <c r="L37" s="569"/>
      <c r="M37" s="316"/>
      <c r="N37" s="569"/>
      <c r="O37" s="316"/>
      <c r="P37" s="571">
        <f t="shared" ref="P37:P41" si="1">+D37+F37+H37+J37+L37+N37</f>
        <v>0</v>
      </c>
    </row>
    <row r="38" spans="2:18" s="15" customFormat="1" ht="12.75" x14ac:dyDescent="0.2">
      <c r="B38" s="396" t="s">
        <v>120</v>
      </c>
      <c r="C38" s="24"/>
      <c r="D38" s="569"/>
      <c r="E38" s="316"/>
      <c r="F38" s="569"/>
      <c r="G38" s="316"/>
      <c r="H38" s="569"/>
      <c r="I38" s="316"/>
      <c r="J38" s="569"/>
      <c r="K38" s="316"/>
      <c r="L38" s="569"/>
      <c r="M38" s="316"/>
      <c r="N38" s="569"/>
      <c r="O38" s="316"/>
      <c r="P38" s="571">
        <f t="shared" si="1"/>
        <v>0</v>
      </c>
    </row>
    <row r="39" spans="2:18" s="15" customFormat="1" ht="12.75" x14ac:dyDescent="0.2">
      <c r="B39" s="413" t="s">
        <v>191</v>
      </c>
      <c r="C39" s="26"/>
      <c r="D39" s="569"/>
      <c r="E39" s="316"/>
      <c r="F39" s="569"/>
      <c r="G39" s="316"/>
      <c r="H39" s="569"/>
      <c r="I39" s="316"/>
      <c r="J39" s="569"/>
      <c r="K39" s="316"/>
      <c r="L39" s="569"/>
      <c r="M39" s="316"/>
      <c r="N39" s="569"/>
      <c r="O39" s="316"/>
      <c r="P39" s="571">
        <f t="shared" si="1"/>
        <v>0</v>
      </c>
      <c r="R39" s="221"/>
    </row>
    <row r="40" spans="2:18" s="15" customFormat="1" ht="12.75" x14ac:dyDescent="0.2">
      <c r="B40" s="413" t="s">
        <v>192</v>
      </c>
      <c r="C40" s="26"/>
      <c r="D40" s="569"/>
      <c r="E40" s="316"/>
      <c r="F40" s="569"/>
      <c r="G40" s="316"/>
      <c r="H40" s="569"/>
      <c r="I40" s="316"/>
      <c r="J40" s="569"/>
      <c r="K40" s="316"/>
      <c r="L40" s="569"/>
      <c r="M40" s="316"/>
      <c r="N40" s="569"/>
      <c r="O40" s="316"/>
      <c r="P40" s="571">
        <f t="shared" si="1"/>
        <v>0</v>
      </c>
    </row>
    <row r="41" spans="2:18" s="15" customFormat="1" ht="13.5" thickBot="1" x14ac:dyDescent="0.25">
      <c r="B41" s="413" t="s">
        <v>117</v>
      </c>
      <c r="C41" s="26"/>
      <c r="D41" s="569"/>
      <c r="E41" s="316"/>
      <c r="F41" s="569"/>
      <c r="G41" s="316"/>
      <c r="H41" s="569"/>
      <c r="I41" s="316"/>
      <c r="J41" s="569"/>
      <c r="K41" s="316"/>
      <c r="L41" s="569"/>
      <c r="M41" s="316"/>
      <c r="N41" s="569"/>
      <c r="O41" s="316"/>
      <c r="P41" s="571">
        <f t="shared" si="1"/>
        <v>0</v>
      </c>
    </row>
    <row r="42" spans="2:18" s="15" customFormat="1" ht="13.5" thickBot="1" x14ac:dyDescent="0.25">
      <c r="B42" s="416" t="s">
        <v>85</v>
      </c>
      <c r="C42" s="23"/>
      <c r="D42" s="570">
        <f>+D30+D33+D36</f>
        <v>0</v>
      </c>
      <c r="E42" s="315"/>
      <c r="F42" s="570">
        <f>+F30+F33+F36</f>
        <v>0</v>
      </c>
      <c r="G42" s="315"/>
      <c r="H42" s="570">
        <f>+H30+H33+H36</f>
        <v>0</v>
      </c>
      <c r="I42" s="315"/>
      <c r="J42" s="570">
        <f>+J30+J33+J36</f>
        <v>0</v>
      </c>
      <c r="K42" s="315"/>
      <c r="L42" s="570">
        <f>+L30+L33+L36</f>
        <v>0</v>
      </c>
      <c r="M42" s="315"/>
      <c r="N42" s="570">
        <f>+N30+N33+N36</f>
        <v>0</v>
      </c>
      <c r="O42" s="315"/>
      <c r="P42" s="570">
        <f>+P30+P33+P36</f>
        <v>0</v>
      </c>
    </row>
    <row r="43" spans="2:18" s="15" customFormat="1" ht="13.5" thickBot="1" x14ac:dyDescent="0.25">
      <c r="B43" s="416" t="s">
        <v>86</v>
      </c>
      <c r="C43" s="23"/>
      <c r="D43" s="570">
        <f>+D25-D42</f>
        <v>0</v>
      </c>
      <c r="E43" s="314"/>
      <c r="F43" s="570">
        <f>+F25-F42</f>
        <v>0</v>
      </c>
      <c r="G43" s="314"/>
      <c r="H43" s="570">
        <f>+H25-H42</f>
        <v>0</v>
      </c>
      <c r="I43" s="314"/>
      <c r="J43" s="570">
        <f>+J25-J42</f>
        <v>0</v>
      </c>
      <c r="K43" s="314"/>
      <c r="L43" s="570">
        <f>+L25-L42</f>
        <v>0</v>
      </c>
      <c r="M43" s="314"/>
      <c r="N43" s="570">
        <f>+N25-N42</f>
        <v>0</v>
      </c>
      <c r="O43" s="314"/>
      <c r="P43" s="570">
        <f>+P25-P42</f>
        <v>0</v>
      </c>
    </row>
    <row r="44" spans="2:18" s="15" customFormat="1" ht="13.5" thickBot="1" x14ac:dyDescent="0.25">
      <c r="B44" s="416" t="s">
        <v>87</v>
      </c>
      <c r="C44" s="23"/>
      <c r="D44" s="570">
        <f>+D43</f>
        <v>0</v>
      </c>
      <c r="E44" s="314"/>
      <c r="F44" s="570">
        <f>+D44+F43</f>
        <v>0</v>
      </c>
      <c r="G44" s="314"/>
      <c r="H44" s="570">
        <f>+F44+H43</f>
        <v>0</v>
      </c>
      <c r="I44" s="314"/>
      <c r="J44" s="570">
        <f>+H44+J43</f>
        <v>0</v>
      </c>
      <c r="K44" s="314"/>
      <c r="L44" s="570">
        <f>+J44+L43</f>
        <v>0</v>
      </c>
      <c r="M44" s="314"/>
      <c r="N44" s="570">
        <f>+L44+N43</f>
        <v>0</v>
      </c>
      <c r="O44" s="314"/>
      <c r="P44" s="570">
        <f>+N44</f>
        <v>0</v>
      </c>
    </row>
    <row r="45" spans="2:18" ht="13.5" thickBot="1" x14ac:dyDescent="0.25">
      <c r="B45" s="417"/>
      <c r="D45" s="172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406"/>
    </row>
    <row r="46" spans="2:18" s="12" customFormat="1" ht="15.75" customHeight="1" x14ac:dyDescent="0.25">
      <c r="B46" s="354" t="s">
        <v>0</v>
      </c>
      <c r="C46" s="244"/>
      <c r="D46" s="245"/>
      <c r="E46" s="246"/>
      <c r="F46" s="246"/>
      <c r="G46" s="246"/>
      <c r="H46" s="164"/>
      <c r="I46" s="165"/>
      <c r="J46" s="246" t="s">
        <v>125</v>
      </c>
      <c r="K46" s="246"/>
      <c r="L46" s="246"/>
      <c r="M46" s="600"/>
      <c r="N46" s="600"/>
      <c r="O46" s="246"/>
      <c r="P46" s="601"/>
    </row>
    <row r="47" spans="2:18" s="12" customFormat="1" ht="15.75" customHeight="1" x14ac:dyDescent="0.25">
      <c r="B47" s="250" t="s">
        <v>241</v>
      </c>
      <c r="C47" s="247"/>
      <c r="D47" s="248"/>
      <c r="E47" s="249"/>
      <c r="F47" s="249"/>
      <c r="G47" s="249"/>
      <c r="H47" s="167"/>
      <c r="I47" s="168"/>
      <c r="J47" s="249" t="s">
        <v>126</v>
      </c>
      <c r="K47" s="249"/>
      <c r="L47" s="249"/>
      <c r="M47" s="602"/>
      <c r="N47" s="602"/>
      <c r="O47" s="249"/>
      <c r="P47" s="603"/>
    </row>
    <row r="48" spans="2:18" s="12" customFormat="1" ht="15.75" customHeight="1" x14ac:dyDescent="0.25">
      <c r="B48" s="250"/>
      <c r="C48" s="247"/>
      <c r="D48" s="248"/>
      <c r="E48" s="249"/>
      <c r="F48" s="249"/>
      <c r="G48" s="249"/>
      <c r="H48" s="167"/>
      <c r="I48" s="168"/>
      <c r="J48" s="249"/>
      <c r="K48" s="249"/>
      <c r="L48" s="249"/>
      <c r="M48" s="602"/>
      <c r="N48" s="602"/>
      <c r="O48" s="249"/>
      <c r="P48" s="603"/>
    </row>
    <row r="49" spans="2:16" s="12" customFormat="1" ht="13.5" customHeight="1" thickBot="1" x14ac:dyDescent="0.25">
      <c r="B49" s="251" t="s">
        <v>128</v>
      </c>
      <c r="C49" s="252"/>
      <c r="D49" s="253"/>
      <c r="E49" s="254"/>
      <c r="F49" s="255"/>
      <c r="G49" s="256"/>
      <c r="H49" s="509"/>
      <c r="I49" s="185"/>
      <c r="J49" s="604" t="s">
        <v>127</v>
      </c>
      <c r="K49" s="255"/>
      <c r="L49" s="255"/>
      <c r="M49" s="254"/>
      <c r="N49" s="254"/>
      <c r="O49" s="255"/>
      <c r="P49" s="605"/>
    </row>
    <row r="50" spans="2:16" x14ac:dyDescent="0.2">
      <c r="B50" s="417"/>
      <c r="D50" s="194"/>
      <c r="E50" s="187"/>
      <c r="F50" s="194"/>
      <c r="G50" s="187"/>
      <c r="H50" s="194"/>
      <c r="I50" s="187"/>
      <c r="J50" s="194"/>
      <c r="K50" s="187"/>
      <c r="L50" s="194"/>
      <c r="M50" s="187"/>
      <c r="N50" s="187"/>
      <c r="O50" s="187"/>
      <c r="P50" s="418"/>
    </row>
    <row r="51" spans="2:16" ht="12.75" x14ac:dyDescent="0.2">
      <c r="B51" s="417"/>
      <c r="D51" s="661" t="s">
        <v>66</v>
      </c>
      <c r="E51" s="661"/>
      <c r="F51" s="661"/>
      <c r="G51" s="661"/>
      <c r="H51" s="661"/>
      <c r="I51" s="661"/>
      <c r="J51" s="661"/>
      <c r="K51" s="661"/>
      <c r="L51" s="661"/>
      <c r="M51" s="661"/>
      <c r="N51" s="661"/>
      <c r="O51" s="661"/>
      <c r="P51" s="662"/>
    </row>
    <row r="52" spans="2:16" ht="12.75" x14ac:dyDescent="0.2">
      <c r="B52" s="417"/>
      <c r="D52" s="172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406"/>
    </row>
    <row r="53" spans="2:16" x14ac:dyDescent="0.2">
      <c r="B53" s="417"/>
      <c r="D53" s="194"/>
      <c r="E53" s="187"/>
      <c r="F53" s="194"/>
      <c r="G53" s="187"/>
      <c r="H53" s="194"/>
      <c r="I53" s="187"/>
      <c r="J53" s="194"/>
      <c r="K53" s="187"/>
      <c r="L53" s="194"/>
      <c r="M53" s="187"/>
      <c r="N53" s="187"/>
      <c r="O53" s="187"/>
      <c r="P53" s="418"/>
    </row>
    <row r="54" spans="2:16" ht="12" x14ac:dyDescent="0.2">
      <c r="B54" s="417"/>
      <c r="D54" s="173"/>
      <c r="E54" s="166"/>
      <c r="F54" s="174" t="s">
        <v>67</v>
      </c>
      <c r="G54" s="166"/>
      <c r="H54" s="174" t="s">
        <v>67</v>
      </c>
      <c r="I54" s="166"/>
      <c r="J54" s="174" t="s">
        <v>67</v>
      </c>
      <c r="K54" s="166"/>
      <c r="L54" s="174" t="s">
        <v>67</v>
      </c>
      <c r="M54" s="174"/>
      <c r="N54" s="174" t="s">
        <v>67</v>
      </c>
      <c r="O54" s="166"/>
      <c r="P54" s="419" t="s">
        <v>1</v>
      </c>
    </row>
    <row r="55" spans="2:16" ht="12.75" x14ac:dyDescent="0.2">
      <c r="B55" s="420" t="s">
        <v>88</v>
      </c>
      <c r="C55" s="18"/>
      <c r="D55" s="358" t="s">
        <v>69</v>
      </c>
      <c r="E55" s="175"/>
      <c r="F55" s="659" t="s">
        <v>70</v>
      </c>
      <c r="G55" s="659"/>
      <c r="H55" s="358" t="s">
        <v>71</v>
      </c>
      <c r="I55" s="175"/>
      <c r="J55" s="358" t="s">
        <v>72</v>
      </c>
      <c r="K55" s="175"/>
      <c r="L55" s="358" t="s">
        <v>73</v>
      </c>
      <c r="M55" s="358"/>
      <c r="N55" s="358" t="s">
        <v>74</v>
      </c>
      <c r="O55" s="175"/>
      <c r="P55" s="403"/>
    </row>
    <row r="56" spans="2:16" ht="12.75" x14ac:dyDescent="0.2">
      <c r="B56" s="421"/>
      <c r="C56" s="22"/>
      <c r="D56" s="194"/>
      <c r="E56" s="187"/>
      <c r="F56" s="194"/>
      <c r="G56" s="187"/>
      <c r="H56" s="194"/>
      <c r="I56" s="187"/>
      <c r="J56" s="194"/>
      <c r="K56" s="187"/>
      <c r="L56" s="194"/>
      <c r="M56" s="187"/>
      <c r="N56" s="172"/>
      <c r="O56" s="181"/>
      <c r="P56" s="514"/>
    </row>
    <row r="57" spans="2:16" ht="12.75" x14ac:dyDescent="0.2">
      <c r="B57" s="422" t="s">
        <v>58</v>
      </c>
      <c r="C57" s="27"/>
      <c r="D57" s="188"/>
      <c r="E57" s="176"/>
      <c r="F57" s="177"/>
      <c r="G57" s="176"/>
      <c r="H57" s="177"/>
      <c r="I57" s="176"/>
      <c r="J57" s="177"/>
      <c r="K57" s="176"/>
      <c r="L57" s="177"/>
      <c r="M57" s="176"/>
      <c r="N57" s="569"/>
      <c r="O57" s="176"/>
      <c r="P57" s="571">
        <f>+N57</f>
        <v>0</v>
      </c>
    </row>
    <row r="58" spans="2:16" ht="12.75" x14ac:dyDescent="0.2">
      <c r="B58" s="413" t="s">
        <v>121</v>
      </c>
      <c r="C58" s="27"/>
      <c r="D58" s="569"/>
      <c r="E58" s="312"/>
      <c r="F58" s="569"/>
      <c r="G58" s="312"/>
      <c r="H58" s="569"/>
      <c r="I58" s="312"/>
      <c r="J58" s="569"/>
      <c r="K58" s="312"/>
      <c r="L58" s="569"/>
      <c r="M58" s="176"/>
      <c r="N58" s="569"/>
      <c r="O58" s="176"/>
      <c r="P58" s="571">
        <f>+D58+F58+H58+J58+L58+N58</f>
        <v>0</v>
      </c>
    </row>
    <row r="59" spans="2:16" ht="12.75" x14ac:dyDescent="0.2">
      <c r="B59" s="422" t="s">
        <v>122</v>
      </c>
      <c r="C59" s="27"/>
      <c r="D59" s="569"/>
      <c r="E59" s="312"/>
      <c r="F59" s="569"/>
      <c r="G59" s="312"/>
      <c r="H59" s="569"/>
      <c r="I59" s="312"/>
      <c r="J59" s="569"/>
      <c r="K59" s="312"/>
      <c r="L59" s="569"/>
      <c r="M59" s="176"/>
      <c r="N59" s="569"/>
      <c r="O59" s="176"/>
      <c r="P59" s="571">
        <f t="shared" ref="P59:P62" si="2">+D59+F59+H59+J59+L59+N59</f>
        <v>0</v>
      </c>
    </row>
    <row r="60" spans="2:16" ht="12.75" x14ac:dyDescent="0.2">
      <c r="B60" s="396" t="s">
        <v>90</v>
      </c>
      <c r="C60" s="24"/>
      <c r="D60" s="569"/>
      <c r="E60" s="312"/>
      <c r="F60" s="569"/>
      <c r="G60" s="312"/>
      <c r="H60" s="569"/>
      <c r="I60" s="312"/>
      <c r="J60" s="569"/>
      <c r="K60" s="312"/>
      <c r="L60" s="569"/>
      <c r="M60" s="176"/>
      <c r="N60" s="569"/>
      <c r="O60" s="176"/>
      <c r="P60" s="571">
        <f t="shared" si="2"/>
        <v>0</v>
      </c>
    </row>
    <row r="61" spans="2:16" ht="12.75" x14ac:dyDescent="0.2">
      <c r="B61" s="422" t="s">
        <v>174</v>
      </c>
      <c r="C61" s="27"/>
      <c r="D61" s="569"/>
      <c r="E61" s="312"/>
      <c r="F61" s="569"/>
      <c r="G61" s="312"/>
      <c r="H61" s="569"/>
      <c r="I61" s="312"/>
      <c r="J61" s="569"/>
      <c r="K61" s="312"/>
      <c r="L61" s="569"/>
      <c r="M61" s="176"/>
      <c r="N61" s="569"/>
      <c r="O61" s="176"/>
      <c r="P61" s="571">
        <f t="shared" si="2"/>
        <v>0</v>
      </c>
    </row>
    <row r="62" spans="2:16" ht="12.75" x14ac:dyDescent="0.2">
      <c r="B62" s="422" t="s">
        <v>89</v>
      </c>
      <c r="C62" s="27"/>
      <c r="D62" s="569"/>
      <c r="E62" s="312"/>
      <c r="F62" s="569"/>
      <c r="G62" s="312"/>
      <c r="H62" s="569"/>
      <c r="I62" s="312"/>
      <c r="J62" s="569"/>
      <c r="K62" s="312"/>
      <c r="L62" s="569"/>
      <c r="M62" s="176"/>
      <c r="N62" s="569"/>
      <c r="O62" s="176"/>
      <c r="P62" s="571">
        <f t="shared" si="2"/>
        <v>0</v>
      </c>
    </row>
    <row r="63" spans="2:16" x14ac:dyDescent="0.2">
      <c r="B63" s="417"/>
      <c r="D63" s="189"/>
      <c r="E63" s="190"/>
      <c r="F63" s="189"/>
      <c r="G63" s="190"/>
      <c r="H63" s="189"/>
      <c r="I63" s="190"/>
      <c r="J63" s="189"/>
      <c r="K63" s="190"/>
      <c r="L63" s="189"/>
      <c r="M63" s="190"/>
      <c r="N63" s="189"/>
      <c r="O63" s="190"/>
      <c r="P63" s="423"/>
    </row>
    <row r="64" spans="2:16" ht="13.5" thickBot="1" x14ac:dyDescent="0.25">
      <c r="B64" s="417"/>
      <c r="D64" s="176"/>
      <c r="E64" s="17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424"/>
    </row>
    <row r="65" spans="2:18" ht="13.5" thickBot="1" x14ac:dyDescent="0.25">
      <c r="B65" s="437" t="s">
        <v>91</v>
      </c>
      <c r="C65" s="22"/>
      <c r="D65" s="570">
        <f>+D58+D59+D60+D61+D62</f>
        <v>0</v>
      </c>
      <c r="E65" s="191"/>
      <c r="F65" s="570">
        <f>+F58+F59+F60+F61+F62</f>
        <v>0</v>
      </c>
      <c r="G65" s="191"/>
      <c r="H65" s="570">
        <f>+H58+H59+H60+H61+H62</f>
        <v>0</v>
      </c>
      <c r="I65" s="191"/>
      <c r="J65" s="570">
        <f>+J58+J59+J60+J61+J62</f>
        <v>0</v>
      </c>
      <c r="K65" s="191"/>
      <c r="L65" s="570">
        <f>+L58+L59+L60+L61+L62</f>
        <v>0</v>
      </c>
      <c r="M65" s="191"/>
      <c r="N65" s="570">
        <f>+N57+N58+N59+N60+N61+N62</f>
        <v>0</v>
      </c>
      <c r="O65" s="191"/>
      <c r="P65" s="570">
        <f>+P57+P58+P59+P60+P61+P62</f>
        <v>0</v>
      </c>
    </row>
    <row r="66" spans="2:18" ht="13.5" thickBot="1" x14ac:dyDescent="0.25">
      <c r="B66" s="437" t="s">
        <v>92</v>
      </c>
      <c r="C66" s="22"/>
      <c r="D66" s="570">
        <f>+D42+D65</f>
        <v>0</v>
      </c>
      <c r="E66" s="191"/>
      <c r="F66" s="570">
        <f>+F42+F65</f>
        <v>0</v>
      </c>
      <c r="G66" s="191"/>
      <c r="H66" s="570">
        <f>+H42+H65</f>
        <v>0</v>
      </c>
      <c r="I66" s="191"/>
      <c r="J66" s="570">
        <f>+J42+J65</f>
        <v>0</v>
      </c>
      <c r="K66" s="191"/>
      <c r="L66" s="570">
        <f>+L42+L65</f>
        <v>0</v>
      </c>
      <c r="M66" s="191"/>
      <c r="N66" s="570">
        <f>+N42+N65</f>
        <v>0</v>
      </c>
      <c r="O66" s="191"/>
      <c r="P66" s="570">
        <f>+P42+P65</f>
        <v>0</v>
      </c>
      <c r="R66" s="195"/>
    </row>
    <row r="67" spans="2:18" ht="12.75" x14ac:dyDescent="0.2">
      <c r="B67" s="421"/>
      <c r="C67" s="22"/>
      <c r="D67" s="190"/>
      <c r="E67" s="190"/>
      <c r="F67" s="190"/>
      <c r="G67" s="190"/>
      <c r="H67" s="190"/>
      <c r="I67" s="190"/>
      <c r="J67" s="190"/>
      <c r="K67" s="190"/>
      <c r="L67" s="190"/>
      <c r="M67" s="190"/>
      <c r="N67" s="190"/>
      <c r="O67" s="190"/>
      <c r="P67" s="423"/>
    </row>
    <row r="68" spans="2:18" ht="12.75" x14ac:dyDescent="0.2">
      <c r="B68" s="421"/>
      <c r="C68" s="22"/>
      <c r="D68" s="190"/>
      <c r="E68" s="190"/>
      <c r="F68" s="190"/>
      <c r="G68" s="190"/>
      <c r="H68" s="190"/>
      <c r="I68" s="190"/>
      <c r="J68" s="190"/>
      <c r="K68" s="190"/>
      <c r="L68" s="190"/>
      <c r="M68" s="190"/>
      <c r="N68" s="190"/>
      <c r="O68" s="190"/>
      <c r="P68" s="423"/>
    </row>
    <row r="69" spans="2:18" ht="12.75" x14ac:dyDescent="0.2">
      <c r="B69" s="420" t="s">
        <v>93</v>
      </c>
      <c r="C69" s="18"/>
      <c r="D69" s="192"/>
      <c r="E69" s="192"/>
      <c r="F69" s="192"/>
      <c r="G69" s="192"/>
      <c r="H69" s="192"/>
      <c r="I69" s="192"/>
      <c r="J69" s="192"/>
      <c r="K69" s="192"/>
      <c r="L69" s="192"/>
      <c r="M69" s="192"/>
      <c r="N69" s="192"/>
      <c r="O69" s="192"/>
      <c r="P69" s="425"/>
    </row>
    <row r="70" spans="2:18" ht="12.75" x14ac:dyDescent="0.2">
      <c r="B70" s="421"/>
      <c r="C70" s="22"/>
      <c r="D70" s="190"/>
      <c r="E70" s="190"/>
      <c r="F70" s="190"/>
      <c r="G70" s="190"/>
      <c r="H70" s="190"/>
      <c r="I70" s="190"/>
      <c r="J70" s="190"/>
      <c r="K70" s="190"/>
      <c r="L70" s="190"/>
      <c r="M70" s="190"/>
      <c r="N70" s="190"/>
      <c r="O70" s="190"/>
      <c r="P70" s="426"/>
    </row>
    <row r="71" spans="2:18" ht="12.75" x14ac:dyDescent="0.2">
      <c r="B71" s="422" t="s">
        <v>94</v>
      </c>
      <c r="C71" s="27"/>
      <c r="D71" s="569"/>
      <c r="E71" s="176"/>
      <c r="F71" s="569"/>
      <c r="G71" s="176"/>
      <c r="H71" s="569"/>
      <c r="I71" s="176"/>
      <c r="J71" s="569"/>
      <c r="K71" s="176"/>
      <c r="L71" s="569"/>
      <c r="M71" s="176"/>
      <c r="N71" s="569"/>
      <c r="O71" s="176"/>
      <c r="P71" s="571">
        <f t="shared" ref="P71:P74" si="3">+D71+F71+H71+J71+L71+N71</f>
        <v>0</v>
      </c>
    </row>
    <row r="72" spans="2:18" ht="12.75" x14ac:dyDescent="0.2">
      <c r="B72" s="422" t="s">
        <v>95</v>
      </c>
      <c r="C72" s="27"/>
      <c r="D72" s="569"/>
      <c r="E72" s="176"/>
      <c r="F72" s="569"/>
      <c r="G72" s="176"/>
      <c r="H72" s="569"/>
      <c r="I72" s="176"/>
      <c r="J72" s="569"/>
      <c r="K72" s="176"/>
      <c r="L72" s="569"/>
      <c r="M72" s="176"/>
      <c r="N72" s="569"/>
      <c r="O72" s="176"/>
      <c r="P72" s="571">
        <f t="shared" si="3"/>
        <v>0</v>
      </c>
    </row>
    <row r="73" spans="2:18" ht="12.75" x14ac:dyDescent="0.2">
      <c r="B73" s="422" t="s">
        <v>182</v>
      </c>
      <c r="C73" s="27"/>
      <c r="D73" s="569"/>
      <c r="E73" s="176"/>
      <c r="F73" s="569"/>
      <c r="G73" s="176"/>
      <c r="H73" s="569"/>
      <c r="I73" s="176"/>
      <c r="J73" s="569"/>
      <c r="K73" s="176"/>
      <c r="L73" s="569"/>
      <c r="M73" s="176"/>
      <c r="N73" s="569"/>
      <c r="O73" s="176"/>
      <c r="P73" s="571">
        <f t="shared" si="3"/>
        <v>0</v>
      </c>
    </row>
    <row r="74" spans="2:18" s="15" customFormat="1" ht="13.5" thickBot="1" x14ac:dyDescent="0.25">
      <c r="B74" s="427" t="s">
        <v>173</v>
      </c>
      <c r="C74" s="27"/>
      <c r="D74" s="569"/>
      <c r="E74" s="176"/>
      <c r="F74" s="569"/>
      <c r="G74" s="176"/>
      <c r="H74" s="569"/>
      <c r="I74" s="176"/>
      <c r="J74" s="569"/>
      <c r="K74" s="176"/>
      <c r="L74" s="569"/>
      <c r="M74" s="176"/>
      <c r="N74" s="569"/>
      <c r="O74" s="176"/>
      <c r="P74" s="571">
        <f t="shared" si="3"/>
        <v>0</v>
      </c>
    </row>
    <row r="75" spans="2:18" s="15" customFormat="1" ht="15.75" customHeight="1" thickBot="1" x14ac:dyDescent="0.25">
      <c r="B75" s="438" t="s">
        <v>96</v>
      </c>
      <c r="C75" s="428"/>
      <c r="D75" s="570">
        <f>+D71+D72+D73+D74</f>
        <v>0</v>
      </c>
      <c r="E75" s="429"/>
      <c r="F75" s="570">
        <f>+F71+F72+F73+F74</f>
        <v>0</v>
      </c>
      <c r="G75" s="429"/>
      <c r="H75" s="570">
        <f>+H71+H72+H73+H74</f>
        <v>0</v>
      </c>
      <c r="I75" s="429"/>
      <c r="J75" s="570">
        <f>+J71+J72+J73+J74</f>
        <v>0</v>
      </c>
      <c r="K75" s="429"/>
      <c r="L75" s="570">
        <f>+L71+L72+L73+L74</f>
        <v>0</v>
      </c>
      <c r="M75" s="429"/>
      <c r="N75" s="570">
        <f>+N71+N72+N73+N74</f>
        <v>0</v>
      </c>
      <c r="O75" s="429"/>
      <c r="P75" s="570">
        <f>+P71+P72+P73+P74</f>
        <v>0</v>
      </c>
    </row>
    <row r="76" spans="2:18" s="15" customFormat="1" ht="15.75" customHeight="1" x14ac:dyDescent="0.25">
      <c r="B76" s="19"/>
      <c r="C76" s="19"/>
      <c r="D76" s="193"/>
      <c r="E76" s="184"/>
      <c r="F76" s="184"/>
      <c r="G76" s="184"/>
      <c r="H76" s="184"/>
      <c r="I76" s="184"/>
      <c r="J76" s="184"/>
      <c r="K76" s="184"/>
      <c r="L76" s="184"/>
      <c r="M76" s="184"/>
      <c r="N76" s="184"/>
      <c r="O76" s="184"/>
      <c r="P76" s="184"/>
    </row>
    <row r="77" spans="2:18" s="15" customFormat="1" ht="15.75" customHeight="1" x14ac:dyDescent="0.25">
      <c r="B77" s="19"/>
      <c r="C77" s="19"/>
      <c r="D77" s="193"/>
      <c r="E77" s="184"/>
      <c r="F77" s="184"/>
      <c r="G77" s="184"/>
      <c r="H77" s="184"/>
      <c r="I77" s="184"/>
      <c r="J77" s="184"/>
      <c r="K77" s="184"/>
      <c r="L77" s="184"/>
      <c r="M77" s="184"/>
      <c r="N77" s="184"/>
      <c r="O77" s="184"/>
      <c r="P77" s="184"/>
    </row>
    <row r="78" spans="2:18" ht="12.75" x14ac:dyDescent="0.2">
      <c r="D78" s="194"/>
      <c r="N78" s="179"/>
      <c r="O78" s="181"/>
      <c r="P78" s="179"/>
    </row>
    <row r="79" spans="2:18" ht="12.75" x14ac:dyDescent="0.2">
      <c r="B79" s="660"/>
      <c r="C79" s="660"/>
      <c r="D79" s="660"/>
    </row>
    <row r="80" spans="2:18" ht="12.75" x14ac:dyDescent="0.2">
      <c r="B80" s="12"/>
      <c r="C80" s="16"/>
      <c r="D80" s="170"/>
    </row>
  </sheetData>
  <sheetProtection password="CD1D" sheet="1" objects="1" scenarios="1"/>
  <mergeCells count="5">
    <mergeCell ref="D7:P7"/>
    <mergeCell ref="F10:G10"/>
    <mergeCell ref="B79:D79"/>
    <mergeCell ref="D51:P51"/>
    <mergeCell ref="F55:G55"/>
  </mergeCells>
  <phoneticPr fontId="20" type="noConversion"/>
  <printOptions horizontalCentered="1"/>
  <pageMargins left="0.39370078740157483" right="0.39370078740157483" top="0.74803149606299213" bottom="0.51181102362204722" header="0.51181102362204722" footer="0.51181102362204722"/>
  <pageSetup paperSize="9" scale="84" orientation="landscape" r:id="rId1"/>
  <headerFooter alignWithMargins="0"/>
  <rowBreaks count="1" manualBreakCount="1">
    <brk id="45" min="1" max="21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zoomScaleNormal="100" workbookViewId="0"/>
  </sheetViews>
  <sheetFormatPr defaultColWidth="11.42578125" defaultRowHeight="12.75" x14ac:dyDescent="0.2"/>
  <cols>
    <col min="1" max="1" width="3.28515625" style="321" customWidth="1"/>
    <col min="2" max="2" width="6.85546875" style="321" customWidth="1"/>
    <col min="3" max="3" width="1.5703125" style="321" customWidth="1"/>
    <col min="4" max="4" width="23.7109375" style="321" customWidth="1"/>
    <col min="5" max="5" width="1.5703125" style="321" customWidth="1"/>
    <col min="6" max="6" width="29.85546875" style="321" customWidth="1"/>
    <col min="7" max="7" width="1.85546875" style="321" customWidth="1"/>
    <col min="8" max="8" width="23.5703125" style="321" customWidth="1"/>
    <col min="9" max="9" width="17.140625" style="321" customWidth="1"/>
    <col min="10" max="16384" width="11.42578125" style="321"/>
  </cols>
  <sheetData>
    <row r="1" spans="1:10" ht="14.25" customHeight="1" thickBot="1" x14ac:dyDescent="0.25"/>
    <row r="2" spans="1:10" ht="15.75" x14ac:dyDescent="0.25">
      <c r="B2" s="652" t="s">
        <v>0</v>
      </c>
      <c r="C2" s="663"/>
      <c r="D2" s="663"/>
      <c r="E2" s="663"/>
      <c r="F2" s="663"/>
      <c r="G2" s="510" t="s">
        <v>125</v>
      </c>
      <c r="H2" s="529"/>
      <c r="I2" s="530"/>
    </row>
    <row r="3" spans="1:10" ht="15" customHeight="1" x14ac:dyDescent="0.25">
      <c r="B3" s="664" t="s">
        <v>241</v>
      </c>
      <c r="C3" s="665"/>
      <c r="D3" s="665"/>
      <c r="E3" s="665"/>
      <c r="F3" s="665"/>
      <c r="G3" s="322" t="s">
        <v>126</v>
      </c>
      <c r="H3" s="325"/>
      <c r="I3" s="531"/>
    </row>
    <row r="4" spans="1:10" ht="15" customHeight="1" x14ac:dyDescent="0.2">
      <c r="B4" s="497"/>
      <c r="C4" s="498"/>
      <c r="D4" s="498"/>
      <c r="E4" s="498"/>
      <c r="F4" s="498"/>
      <c r="G4" s="322"/>
      <c r="H4" s="325"/>
      <c r="I4" s="531"/>
    </row>
    <row r="5" spans="1:10" ht="13.5" thickBot="1" x14ac:dyDescent="0.25">
      <c r="B5" s="666" t="s">
        <v>198</v>
      </c>
      <c r="C5" s="667"/>
      <c r="D5" s="667"/>
      <c r="E5" s="667"/>
      <c r="F5" s="667"/>
      <c r="G5" s="668" t="s">
        <v>127</v>
      </c>
      <c r="H5" s="669"/>
      <c r="I5" s="532"/>
    </row>
    <row r="6" spans="1:10" x14ac:dyDescent="0.2">
      <c r="A6" s="323"/>
      <c r="B6" s="324"/>
      <c r="C6" s="324"/>
      <c r="D6" s="324"/>
      <c r="E6" s="324"/>
      <c r="F6" s="324"/>
      <c r="G6" s="325"/>
      <c r="H6" s="324"/>
    </row>
    <row r="7" spans="1:10" x14ac:dyDescent="0.2">
      <c r="A7" s="323"/>
      <c r="B7" s="324"/>
      <c r="C7" s="324"/>
      <c r="D7" s="324"/>
      <c r="E7" s="324"/>
      <c r="F7" s="324"/>
      <c r="G7" s="325"/>
      <c r="H7" s="324"/>
    </row>
    <row r="8" spans="1:10" ht="13.5" thickBot="1" x14ac:dyDescent="0.25">
      <c r="A8" s="323"/>
      <c r="B8" s="324"/>
      <c r="C8" s="324"/>
      <c r="D8" s="324"/>
      <c r="E8" s="324"/>
      <c r="F8" s="324"/>
      <c r="G8" s="325"/>
      <c r="H8" s="324"/>
    </row>
    <row r="9" spans="1:10" ht="26.25" customHeight="1" thickBot="1" x14ac:dyDescent="0.25">
      <c r="B9" s="372" t="s">
        <v>47</v>
      </c>
      <c r="C9" s="326"/>
      <c r="D9" s="373" t="s">
        <v>124</v>
      </c>
      <c r="E9" s="327"/>
      <c r="F9" s="373" t="s">
        <v>123</v>
      </c>
      <c r="G9" s="326"/>
      <c r="H9" s="373" t="s">
        <v>98</v>
      </c>
    </row>
    <row r="10" spans="1:10" ht="13.5" thickBot="1" x14ac:dyDescent="0.25">
      <c r="B10" s="328"/>
      <c r="C10" s="329"/>
      <c r="D10" s="330"/>
      <c r="E10" s="331"/>
      <c r="F10" s="330"/>
      <c r="G10" s="329"/>
      <c r="H10" s="330"/>
      <c r="I10" s="323"/>
    </row>
    <row r="11" spans="1:10" x14ac:dyDescent="0.2">
      <c r="B11" s="583">
        <v>1</v>
      </c>
      <c r="C11" s="439"/>
      <c r="D11" s="449"/>
      <c r="E11" s="440"/>
      <c r="F11" s="575"/>
      <c r="G11" s="440"/>
      <c r="H11" s="579"/>
    </row>
    <row r="12" spans="1:10" x14ac:dyDescent="0.2">
      <c r="B12" s="584">
        <v>2</v>
      </c>
      <c r="C12" s="442"/>
      <c r="D12" s="448"/>
      <c r="E12" s="332"/>
      <c r="F12" s="576"/>
      <c r="G12" s="332"/>
      <c r="H12" s="580"/>
    </row>
    <row r="13" spans="1:10" x14ac:dyDescent="0.2">
      <c r="B13" s="584">
        <v>3</v>
      </c>
      <c r="C13" s="332"/>
      <c r="D13" s="448"/>
      <c r="E13" s="332"/>
      <c r="F13" s="576"/>
      <c r="G13" s="332"/>
      <c r="H13" s="580"/>
      <c r="J13" s="323"/>
    </row>
    <row r="14" spans="1:10" x14ac:dyDescent="0.2">
      <c r="B14" s="584">
        <v>4</v>
      </c>
      <c r="C14" s="332"/>
      <c r="D14" s="448"/>
      <c r="E14" s="332"/>
      <c r="F14" s="576"/>
      <c r="G14" s="332"/>
      <c r="H14" s="580"/>
    </row>
    <row r="15" spans="1:10" x14ac:dyDescent="0.2">
      <c r="B15" s="584">
        <v>5</v>
      </c>
      <c r="C15" s="332"/>
      <c r="D15" s="448"/>
      <c r="E15" s="332"/>
      <c r="F15" s="576"/>
      <c r="G15" s="332"/>
      <c r="H15" s="580"/>
    </row>
    <row r="16" spans="1:10" x14ac:dyDescent="0.2">
      <c r="B16" s="584">
        <v>6</v>
      </c>
      <c r="C16" s="332"/>
      <c r="D16" s="448"/>
      <c r="E16" s="332"/>
      <c r="F16" s="576"/>
      <c r="G16" s="332"/>
      <c r="H16" s="580"/>
    </row>
    <row r="17" spans="2:8" x14ac:dyDescent="0.2">
      <c r="B17" s="584">
        <v>7</v>
      </c>
      <c r="C17" s="442"/>
      <c r="D17" s="448"/>
      <c r="E17" s="332"/>
      <c r="F17" s="576"/>
      <c r="G17" s="332"/>
      <c r="H17" s="580"/>
    </row>
    <row r="18" spans="2:8" x14ac:dyDescent="0.2">
      <c r="B18" s="584">
        <v>8</v>
      </c>
      <c r="C18" s="332"/>
      <c r="D18" s="448"/>
      <c r="E18" s="332"/>
      <c r="F18" s="576"/>
      <c r="G18" s="332"/>
      <c r="H18" s="580"/>
    </row>
    <row r="19" spans="2:8" x14ac:dyDescent="0.2">
      <c r="B19" s="584">
        <v>9</v>
      </c>
      <c r="C19" s="332"/>
      <c r="D19" s="448"/>
      <c r="E19" s="332"/>
      <c r="F19" s="576"/>
      <c r="G19" s="332"/>
      <c r="H19" s="580"/>
    </row>
    <row r="20" spans="2:8" x14ac:dyDescent="0.2">
      <c r="B20" s="584">
        <v>10</v>
      </c>
      <c r="C20" s="332"/>
      <c r="D20" s="448"/>
      <c r="E20" s="332"/>
      <c r="F20" s="576"/>
      <c r="G20" s="332"/>
      <c r="H20" s="580"/>
    </row>
    <row r="21" spans="2:8" x14ac:dyDescent="0.2">
      <c r="B21" s="584">
        <v>11</v>
      </c>
      <c r="C21" s="332"/>
      <c r="D21" s="448"/>
      <c r="E21" s="332"/>
      <c r="F21" s="576"/>
      <c r="G21" s="332"/>
      <c r="H21" s="580"/>
    </row>
    <row r="22" spans="2:8" x14ac:dyDescent="0.2">
      <c r="B22" s="584">
        <v>12</v>
      </c>
      <c r="C22" s="332"/>
      <c r="D22" s="448"/>
      <c r="E22" s="332"/>
      <c r="F22" s="576"/>
      <c r="G22" s="332"/>
      <c r="H22" s="580"/>
    </row>
    <row r="23" spans="2:8" x14ac:dyDescent="0.2">
      <c r="B23" s="584">
        <v>13</v>
      </c>
      <c r="C23" s="332"/>
      <c r="D23" s="448"/>
      <c r="E23" s="332"/>
      <c r="F23" s="576"/>
      <c r="G23" s="332"/>
      <c r="H23" s="580"/>
    </row>
    <row r="24" spans="2:8" x14ac:dyDescent="0.2">
      <c r="B24" s="584">
        <v>14</v>
      </c>
      <c r="C24" s="443"/>
      <c r="D24" s="448"/>
      <c r="E24" s="332"/>
      <c r="F24" s="576"/>
      <c r="G24" s="332"/>
      <c r="H24" s="580"/>
    </row>
    <row r="25" spans="2:8" x14ac:dyDescent="0.2">
      <c r="B25" s="584">
        <v>15</v>
      </c>
      <c r="C25" s="443"/>
      <c r="D25" s="448"/>
      <c r="E25" s="332"/>
      <c r="F25" s="576"/>
      <c r="G25" s="332"/>
      <c r="H25" s="580"/>
    </row>
    <row r="26" spans="2:8" x14ac:dyDescent="0.2">
      <c r="B26" s="584">
        <v>16</v>
      </c>
      <c r="C26" s="444"/>
      <c r="D26" s="448"/>
      <c r="E26" s="332"/>
      <c r="F26" s="576"/>
      <c r="G26" s="332"/>
      <c r="H26" s="580"/>
    </row>
    <row r="27" spans="2:8" x14ac:dyDescent="0.2">
      <c r="B27" s="584">
        <v>17</v>
      </c>
      <c r="C27" s="332"/>
      <c r="D27" s="448"/>
      <c r="E27" s="332"/>
      <c r="F27" s="576"/>
      <c r="G27" s="332"/>
      <c r="H27" s="580"/>
    </row>
    <row r="28" spans="2:8" x14ac:dyDescent="0.2">
      <c r="B28" s="584">
        <v>18</v>
      </c>
      <c r="C28" s="445"/>
      <c r="D28" s="448"/>
      <c r="E28" s="332"/>
      <c r="F28" s="576"/>
      <c r="G28" s="332"/>
      <c r="H28" s="580"/>
    </row>
    <row r="29" spans="2:8" ht="13.5" customHeight="1" x14ac:dyDescent="0.2">
      <c r="B29" s="584">
        <v>19</v>
      </c>
      <c r="C29" s="332"/>
      <c r="D29" s="448"/>
      <c r="E29" s="332"/>
      <c r="F29" s="576"/>
      <c r="G29" s="332"/>
      <c r="H29" s="580"/>
    </row>
    <row r="30" spans="2:8" x14ac:dyDescent="0.2">
      <c r="B30" s="441" t="s">
        <v>99</v>
      </c>
      <c r="C30" s="332"/>
      <c r="D30" s="333"/>
      <c r="E30" s="332"/>
      <c r="F30" s="577" t="s">
        <v>99</v>
      </c>
      <c r="G30" s="332"/>
      <c r="H30" s="581"/>
    </row>
    <row r="31" spans="2:8" ht="13.5" customHeight="1" thickBot="1" x14ac:dyDescent="0.25">
      <c r="B31" s="446" t="s">
        <v>99</v>
      </c>
      <c r="C31" s="447"/>
      <c r="D31" s="450" t="s">
        <v>100</v>
      </c>
      <c r="E31" s="447"/>
      <c r="F31" s="578"/>
      <c r="G31" s="447"/>
      <c r="H31" s="582"/>
    </row>
    <row r="32" spans="2:8" x14ac:dyDescent="0.2">
      <c r="B32" s="334"/>
      <c r="C32" s="335"/>
      <c r="D32" s="335"/>
      <c r="E32" s="335"/>
      <c r="F32" s="335"/>
      <c r="H32" s="335"/>
    </row>
    <row r="33" spans="2:2" x14ac:dyDescent="0.2">
      <c r="B33" s="323"/>
    </row>
  </sheetData>
  <mergeCells count="4">
    <mergeCell ref="B2:F2"/>
    <mergeCell ref="B3:F3"/>
    <mergeCell ref="B5:F5"/>
    <mergeCell ref="G5:H5"/>
  </mergeCells>
  <phoneticPr fontId="21" type="noConversion"/>
  <pageMargins left="0.5" right="0.39370078740157483" top="0.74803149606299213" bottom="0.51181102362204722" header="0.51181102362204722" footer="0.51181102362204722"/>
  <pageSetup paperSize="9" scale="8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6"/>
  <sheetViews>
    <sheetView topLeftCell="A16" workbookViewId="0">
      <selection activeCell="D32" sqref="D32"/>
    </sheetView>
  </sheetViews>
  <sheetFormatPr defaultRowHeight="12.75" x14ac:dyDescent="0.2"/>
  <cols>
    <col min="1" max="1" width="3.28515625" style="44" customWidth="1"/>
    <col min="2" max="2" width="4.85546875" style="44" customWidth="1"/>
    <col min="3" max="3" width="64.7109375" style="44" customWidth="1"/>
    <col min="4" max="4" width="24.42578125" style="44" customWidth="1"/>
    <col min="5" max="5" width="0.85546875" style="44" customWidth="1"/>
    <col min="6" max="16384" width="9.140625" style="44"/>
  </cols>
  <sheetData>
    <row r="1" spans="2:5" ht="14.25" customHeight="1" x14ac:dyDescent="0.2">
      <c r="B1" s="148"/>
      <c r="C1" s="149"/>
      <c r="D1" s="148"/>
    </row>
    <row r="2" spans="2:5" ht="30.75" customHeight="1" x14ac:dyDescent="0.25">
      <c r="B2" s="320" t="s">
        <v>238</v>
      </c>
      <c r="C2" s="319"/>
      <c r="D2" s="318" t="str">
        <f>IF(SUM(E:E)=0,"ISPRAVNO","POGREŠKA")</f>
        <v>POGREŠKA</v>
      </c>
    </row>
    <row r="3" spans="2:5" x14ac:dyDescent="0.2">
      <c r="B3" s="150"/>
      <c r="C3" s="151"/>
      <c r="D3" s="150"/>
    </row>
    <row r="6" spans="2:5" x14ac:dyDescent="0.2">
      <c r="B6" s="160" t="s">
        <v>205</v>
      </c>
      <c r="C6" s="160" t="s">
        <v>206</v>
      </c>
      <c r="D6" s="160" t="s">
        <v>237</v>
      </c>
    </row>
    <row r="7" spans="2:5" x14ac:dyDescent="0.2">
      <c r="B7" s="161" t="s">
        <v>207</v>
      </c>
      <c r="C7" s="159" t="s">
        <v>249</v>
      </c>
      <c r="D7" s="155" t="str">
        <f>IF(COUNTA('RS-KU'!E12:I14,'RS-KU'!E17:I19,'RS-KU'!E22:I23,'RS-KU'!E26:I29,'RS-KU'!E34:I35,'RS-KU'!E38:I39,'RS-KU'!E54:J57,'RS-KU'!E60:J60)=110,"ISPRAVNO","POGREŠKA")</f>
        <v>POGREŠKA</v>
      </c>
      <c r="E7" s="44">
        <f>+IF(D7="POGREŠKA",1,0)</f>
        <v>1</v>
      </c>
    </row>
    <row r="8" spans="2:5" x14ac:dyDescent="0.2">
      <c r="B8" s="161" t="s">
        <v>208</v>
      </c>
      <c r="C8" s="156" t="s">
        <v>250</v>
      </c>
      <c r="D8" s="155" t="str">
        <f>IF(COUNTA('MI-KU'!D12:G16,'MI-KU'!D18:E19)=24,"ISPRAVNO","POGREŠKA")</f>
        <v>POGREŠKA</v>
      </c>
      <c r="E8" s="44">
        <f t="shared" ref="E8:E35" si="0">+IF(D8="POGREŠKA",1,0)</f>
        <v>1</v>
      </c>
    </row>
    <row r="9" spans="2:5" x14ac:dyDescent="0.2">
      <c r="B9" s="161" t="s">
        <v>209</v>
      </c>
      <c r="C9" s="156" t="s">
        <v>251</v>
      </c>
      <c r="D9" s="155" t="str">
        <f>IF(COUNTA('SS-KU'!F11:F15,'SS-KU'!F19:F23,'SS-KU'!F28)=11,"ISPRAVNO","POGREŠKA")</f>
        <v>POGREŠKA</v>
      </c>
      <c r="E9" s="44">
        <f t="shared" si="0"/>
        <v>1</v>
      </c>
    </row>
    <row r="10" spans="2:5" ht="24" x14ac:dyDescent="0.2">
      <c r="B10" s="161" t="s">
        <v>210</v>
      </c>
      <c r="C10" s="157" t="s">
        <v>252</v>
      </c>
      <c r="D10" s="155" t="str">
        <f>+IF('SS-KU'!F28='ROC-KU'!P25,"ISPRAVNO","POGREŠKA")</f>
        <v>ISPRAVNO</v>
      </c>
      <c r="E10" s="44">
        <f t="shared" si="0"/>
        <v>0</v>
      </c>
    </row>
    <row r="11" spans="2:5" ht="24" x14ac:dyDescent="0.2">
      <c r="B11" s="161" t="s">
        <v>211</v>
      </c>
      <c r="C11" s="157" t="s">
        <v>253</v>
      </c>
      <c r="D11" s="155" t="str">
        <f>+IF(ROUND('ROC-KU'!P25,2)-ROUND('ROC-KU'!P66,2)=0,"ISPRAVNO","POGREŠKA")</f>
        <v>ISPRAVNO</v>
      </c>
      <c r="E11" s="44">
        <f t="shared" si="0"/>
        <v>0</v>
      </c>
    </row>
    <row r="12" spans="2:5" x14ac:dyDescent="0.2">
      <c r="B12" s="161" t="s">
        <v>212</v>
      </c>
      <c r="C12" s="156" t="s">
        <v>254</v>
      </c>
      <c r="D12" s="155" t="str">
        <f>IF(COUNTA('ROC-KU'!D12:D22,'ROC-KU'!F13:F22,'ROC-KU'!H13:H22,'ROC-KU'!J13:J15,'ROC-KU'!J17:J22,'ROC-KU'!L13:L22,'ROC-KU'!N13:N22,'ROC-KU'!D31:D41,'ROC-KU'!F31:F41,'ROC-KU'!H31:H41,'ROC-KU'!J31:J41,'ROC-KU'!L31:L41,'ROC-KU'!N31:N41,'ROC-KU'!D58:D62,'ROC-KU'!F58:F62,'ROC-KU'!H58:H62,'ROC-KU'!J58:J62,'ROC-KU'!L58:L62,'ROC-KU'!N57:N62,'ROC-KU'!D71:D74,'ROC-KU'!F71:F74,'ROC-KU'!H71:H74,'ROC-KU'!J71:J74,'ROC-KU'!L71:L74,'ROC-KU'!N71:N74)=179,"ISPRAVNO","POGREŠKA")</f>
        <v>POGREŠKA</v>
      </c>
      <c r="E12" s="44">
        <f t="shared" si="0"/>
        <v>1</v>
      </c>
    </row>
    <row r="13" spans="2:5" ht="19.5" customHeight="1" x14ac:dyDescent="0.2">
      <c r="B13" s="161" t="s">
        <v>213</v>
      </c>
      <c r="C13" s="156" t="s">
        <v>255</v>
      </c>
      <c r="D13" s="155" t="str">
        <f>+IF(('MI-KU'!D17+'MI-KU'!E17)='ROC-KU'!P17,"ISPRAVNO","POGREŠKA")</f>
        <v>ISPRAVNO</v>
      </c>
      <c r="E13" s="44">
        <f t="shared" si="0"/>
        <v>0</v>
      </c>
    </row>
    <row r="14" spans="2:5" ht="24" x14ac:dyDescent="0.2">
      <c r="B14" s="161" t="s">
        <v>214</v>
      </c>
      <c r="C14" s="157" t="s">
        <v>256</v>
      </c>
      <c r="D14" s="155" t="str">
        <f>+IF('RS-KU'!J59='ROC-KU'!P75,"ISPRAVNO","POGREŠKA")</f>
        <v>ISPRAVNO</v>
      </c>
      <c r="E14" s="44">
        <f t="shared" si="0"/>
        <v>0</v>
      </c>
    </row>
    <row r="15" spans="2:5" x14ac:dyDescent="0.2">
      <c r="B15" s="161" t="s">
        <v>215</v>
      </c>
      <c r="C15" s="156" t="s">
        <v>257</v>
      </c>
      <c r="D15" s="155" t="str">
        <f>+IF('MI-KU'!F17+'MI-KU'!G17='ROC-KU'!P16,"ISPRAVNO","POGREŠKA")</f>
        <v>ISPRAVNO</v>
      </c>
      <c r="E15" s="44">
        <f t="shared" si="0"/>
        <v>0</v>
      </c>
    </row>
    <row r="16" spans="2:5" ht="24" x14ac:dyDescent="0.2">
      <c r="B16" s="161" t="s">
        <v>216</v>
      </c>
      <c r="C16" s="157" t="s">
        <v>258</v>
      </c>
      <c r="D16" s="155" t="str">
        <f>+IF('RS-KU'!E42='ROC-KU'!P22,"ISPRAVNO","POGREŠKA")</f>
        <v>ISPRAVNO</v>
      </c>
      <c r="E16" s="44">
        <f t="shared" si="0"/>
        <v>0</v>
      </c>
    </row>
    <row r="17" spans="2:5" x14ac:dyDescent="0.2">
      <c r="B17" s="161" t="s">
        <v>217</v>
      </c>
      <c r="C17" s="157" t="s">
        <v>259</v>
      </c>
      <c r="D17" s="155" t="str">
        <f>+IF(('RS-KU'!E15+'RS-KU'!E20+'RS-KU'!E24+'RS-KU'!E32+'RS-KU'!E36+'RS-KU'!E40)='ROC-KU'!P23,"ISPRAVNO","POGREŠKA")</f>
        <v>ISPRAVNO</v>
      </c>
      <c r="E17" s="44">
        <f t="shared" si="0"/>
        <v>0</v>
      </c>
    </row>
    <row r="18" spans="2:5" x14ac:dyDescent="0.2">
      <c r="B18" s="161" t="s">
        <v>218</v>
      </c>
      <c r="C18" s="157" t="s">
        <v>260</v>
      </c>
      <c r="D18" s="155" t="str">
        <f>+IF('IKR-KU'!F21=('RS-KU'!J13+'RS-KU'!J18),"ISPRAVNO","POGREŠKA")</f>
        <v>ISPRAVNO</v>
      </c>
      <c r="E18" s="44">
        <f t="shared" si="0"/>
        <v>0</v>
      </c>
    </row>
    <row r="19" spans="2:5" x14ac:dyDescent="0.2">
      <c r="B19" s="161" t="s">
        <v>219</v>
      </c>
      <c r="C19" s="157" t="s">
        <v>261</v>
      </c>
      <c r="D19" s="155" t="str">
        <f>+IF('IKR-KU'!G21=('RS-KU'!J12+'RS-KU'!J17),"ISPRAVNO","POGREŠKA")</f>
        <v>ISPRAVNO</v>
      </c>
      <c r="E19" s="44">
        <f t="shared" si="0"/>
        <v>0</v>
      </c>
    </row>
    <row r="20" spans="2:5" ht="24" x14ac:dyDescent="0.2">
      <c r="B20" s="161" t="s">
        <v>220</v>
      </c>
      <c r="C20" s="157" t="s">
        <v>278</v>
      </c>
      <c r="D20" s="155" t="str">
        <f>+IF('IKR-KU'!H21='RS-KU'!J22,"ISPRAVNO","POGREŠKA")</f>
        <v>ISPRAVNO</v>
      </c>
      <c r="E20" s="44">
        <f t="shared" si="0"/>
        <v>0</v>
      </c>
    </row>
    <row r="21" spans="2:5" ht="38.25" x14ac:dyDescent="0.2">
      <c r="B21" s="161" t="s">
        <v>221</v>
      </c>
      <c r="C21" s="158" t="s">
        <v>262</v>
      </c>
      <c r="D21" s="155" t="str">
        <f>+IF('IKR-KU'!I21='RS-KU'!J30,"ISPRAVNO","POGREŠKA")</f>
        <v>ISPRAVNO</v>
      </c>
      <c r="E21" s="44">
        <f t="shared" si="0"/>
        <v>0</v>
      </c>
    </row>
    <row r="22" spans="2:5" ht="25.5" x14ac:dyDescent="0.2">
      <c r="B22" s="161" t="s">
        <v>222</v>
      </c>
      <c r="C22" s="158" t="s">
        <v>263</v>
      </c>
      <c r="D22" s="155" t="str">
        <f>+IF('IKR-KU'!J21='RS-KU'!J34,"ISPRAVNO","POGREŠKA")</f>
        <v>ISPRAVNO</v>
      </c>
      <c r="E22" s="44">
        <f t="shared" si="0"/>
        <v>0</v>
      </c>
    </row>
    <row r="23" spans="2:5" ht="25.5" x14ac:dyDescent="0.2">
      <c r="B23" s="161" t="s">
        <v>223</v>
      </c>
      <c r="C23" s="158" t="s">
        <v>264</v>
      </c>
      <c r="D23" s="155" t="str">
        <f>+IF('IKR-KU'!K21='RS-KU'!J59,"ISPRAVNO","POGREŠKA")</f>
        <v>ISPRAVNO</v>
      </c>
      <c r="E23" s="44">
        <f t="shared" si="0"/>
        <v>0</v>
      </c>
    </row>
    <row r="24" spans="2:5" ht="25.5" x14ac:dyDescent="0.2">
      <c r="B24" s="161" t="s">
        <v>224</v>
      </c>
      <c r="C24" s="158" t="s">
        <v>265</v>
      </c>
      <c r="D24" s="155" t="str">
        <f>+IF('IKR-KU'!M21='RS-KU'!E41+'RS-KU'!E59,"ISPRAVNO","POGREŠKA")</f>
        <v>ISPRAVNO</v>
      </c>
      <c r="E24" s="44">
        <f t="shared" si="0"/>
        <v>0</v>
      </c>
    </row>
    <row r="25" spans="2:5" ht="25.5" x14ac:dyDescent="0.2">
      <c r="B25" s="161" t="s">
        <v>225</v>
      </c>
      <c r="C25" s="158" t="s">
        <v>266</v>
      </c>
      <c r="D25" s="155" t="str">
        <f>+IF('IKR-KU'!N21='RS-KU'!F41+'RS-KU'!F59,"ISPRAVNO","POGREŠKA")</f>
        <v>ISPRAVNO</v>
      </c>
      <c r="E25" s="44">
        <f t="shared" si="0"/>
        <v>0</v>
      </c>
    </row>
    <row r="26" spans="2:5" ht="25.5" x14ac:dyDescent="0.2">
      <c r="B26" s="161" t="s">
        <v>226</v>
      </c>
      <c r="C26" s="158" t="s">
        <v>267</v>
      </c>
      <c r="D26" s="155" t="str">
        <f>+IF('IKR-KU'!O21='RS-KU'!G41+'RS-KU'!G59,"ISPRAVNO","POGREŠKA")</f>
        <v>ISPRAVNO</v>
      </c>
      <c r="E26" s="44">
        <f t="shared" si="0"/>
        <v>0</v>
      </c>
    </row>
    <row r="27" spans="2:5" ht="25.5" x14ac:dyDescent="0.2">
      <c r="B27" s="161" t="s">
        <v>227</v>
      </c>
      <c r="C27" s="158" t="s">
        <v>268</v>
      </c>
      <c r="D27" s="155" t="str">
        <f>+IF('IKR-KU'!P21='RS-KU'!H41+'RS-KU'!H59,"ISPRAVNO","POGREŠKA")</f>
        <v>ISPRAVNO</v>
      </c>
      <c r="E27" s="44">
        <f t="shared" si="0"/>
        <v>0</v>
      </c>
    </row>
    <row r="28" spans="2:5" ht="25.5" x14ac:dyDescent="0.2">
      <c r="B28" s="161" t="s">
        <v>228</v>
      </c>
      <c r="C28" s="158" t="s">
        <v>269</v>
      </c>
      <c r="D28" s="155" t="str">
        <f>+IF('IKR-KU'!Q21='RS-KU'!I41+'RS-KU'!I59,"ISPRAVNO","POGREŠKA")</f>
        <v>ISPRAVNO</v>
      </c>
      <c r="E28" s="44">
        <f t="shared" si="0"/>
        <v>0</v>
      </c>
    </row>
    <row r="29" spans="2:5" ht="25.5" x14ac:dyDescent="0.2">
      <c r="B29" s="161" t="s">
        <v>229</v>
      </c>
      <c r="C29" s="158" t="s">
        <v>272</v>
      </c>
      <c r="D29" s="155" t="str">
        <f>+IF('IKR-KU'!R21=('RS-KU'!F63+'RS-KU'!G63+'RS-KU'!H63+'RS-KU'!I63),"ISPRAVNO","POGREŠKA")</f>
        <v>ISPRAVNO</v>
      </c>
      <c r="E29" s="44">
        <f t="shared" si="0"/>
        <v>0</v>
      </c>
    </row>
    <row r="30" spans="2:5" ht="38.25" x14ac:dyDescent="0.2">
      <c r="B30" s="161" t="s">
        <v>230</v>
      </c>
      <c r="C30" s="162" t="s">
        <v>270</v>
      </c>
      <c r="D30" s="155" t="str">
        <f>+IF('RS-KU'!J60='ROC-KU'!P39,"ISPRAVNO","POGREŠKA")</f>
        <v>ISPRAVNO</v>
      </c>
      <c r="E30" s="44">
        <f t="shared" si="0"/>
        <v>0</v>
      </c>
    </row>
    <row r="31" spans="2:5" ht="38.25" x14ac:dyDescent="0.2">
      <c r="B31" s="161" t="s">
        <v>231</v>
      </c>
      <c r="C31" s="162" t="s">
        <v>273</v>
      </c>
      <c r="D31" s="155" t="str">
        <f>+IF('SS-KU'!F12='ROC-KU'!P58,"ISPRAVNO","POGREŠKA")</f>
        <v>ISPRAVNO</v>
      </c>
      <c r="E31" s="44">
        <f t="shared" si="0"/>
        <v>0</v>
      </c>
    </row>
    <row r="32" spans="2:5" ht="25.5" x14ac:dyDescent="0.2">
      <c r="B32" s="161" t="s">
        <v>232</v>
      </c>
      <c r="C32" s="162" t="s">
        <v>271</v>
      </c>
      <c r="D32" s="155" t="str">
        <f>+IF('SS-KU'!F13='ROC-KU'!P59,"ISPRAVNO","POGREŠKA")</f>
        <v>ISPRAVNO</v>
      </c>
      <c r="E32" s="44">
        <f t="shared" si="0"/>
        <v>0</v>
      </c>
    </row>
    <row r="33" spans="2:5" x14ac:dyDescent="0.2">
      <c r="B33" s="161" t="s">
        <v>233</v>
      </c>
      <c r="C33" s="162" t="s">
        <v>274</v>
      </c>
      <c r="D33" s="155" t="str">
        <f>+IF('SS-KU'!F14+'SS-KU'!F19=ABS('ROC-KU'!P60),"ISPRAVNO","POGREŠKA")</f>
        <v>ISPRAVNO</v>
      </c>
      <c r="E33" s="44">
        <f t="shared" si="0"/>
        <v>0</v>
      </c>
    </row>
    <row r="34" spans="2:5" ht="38.25" x14ac:dyDescent="0.2">
      <c r="B34" s="161" t="s">
        <v>234</v>
      </c>
      <c r="C34" s="162" t="s">
        <v>275</v>
      </c>
      <c r="D34" s="155" t="str">
        <f>+IF('ROC-KU'!P62&lt;0,IF('SS-KU'!F15=0,"ISPRAVNO","POGREŠKA"),"ISPRAVNO")</f>
        <v>ISPRAVNO</v>
      </c>
      <c r="E34" s="44">
        <f t="shared" si="0"/>
        <v>0</v>
      </c>
    </row>
    <row r="35" spans="2:5" x14ac:dyDescent="0.2">
      <c r="B35" s="161" t="s">
        <v>235</v>
      </c>
      <c r="C35" s="162" t="s">
        <v>276</v>
      </c>
      <c r="D35" s="155" t="str">
        <f>+IF('ROC-KU'!P62&lt;0,IF('SS-KU'!F20=ABS('ROC-KU'!P62),"ISPRAVNO","POGREŠKA"),"ISPRAVNO")</f>
        <v>ISPRAVNO</v>
      </c>
      <c r="E35" s="44">
        <f t="shared" si="0"/>
        <v>0</v>
      </c>
    </row>
    <row r="36" spans="2:5" ht="38.25" x14ac:dyDescent="0.2">
      <c r="B36" s="161" t="s">
        <v>236</v>
      </c>
      <c r="C36" s="162" t="s">
        <v>277</v>
      </c>
      <c r="D36" s="155" t="str">
        <f>+IF('ROC-KU'!P62&gt;0,IF('SS-KU'!F20=0,"ISPRAVNO","POGREŠKA"),"ISPRAVNO")</f>
        <v>ISPRAVNO</v>
      </c>
    </row>
  </sheetData>
  <sheetProtection password="CD1D" sheet="1" objects="1" scenarios="1" formatCells="0" autoFilter="0"/>
  <conditionalFormatting sqref="D1:D1048576">
    <cfRule type="containsText" dxfId="5" priority="3" stopIfTrue="1" operator="containsText" text="POGREŠKA">
      <formula>NOT(ISERROR(SEARCH("POGREŠKA",D1)))</formula>
    </cfRule>
    <cfRule type="containsText" dxfId="4" priority="4" stopIfTrue="1" operator="containsText" text="ISPRAVNO">
      <formula>NOT(ISERROR(SEARCH("ISPRAVNO",D1)))</formula>
    </cfRule>
    <cfRule type="containsText" dxfId="3" priority="5" stopIfTrue="1" operator="containsText" text="NIJE PRIMJENJIVO">
      <formula>NOT(ISERROR(SEARCH("NIJE PRIMJENJIVO",D1)))</formula>
    </cfRule>
    <cfRule type="containsText" dxfId="2" priority="55" operator="containsText" text="DOBRO">
      <formula>NOT(ISERROR(SEARCH("DOBRO",D1)))</formula>
    </cfRule>
    <cfRule type="containsText" dxfId="1" priority="57" operator="containsText" text="PROVJERITI">
      <formula>NOT(ISERROR(SEARCH("PROVJERITI",D1)))</formula>
    </cfRule>
    <cfRule type="containsErrors" dxfId="0" priority="58" stopIfTrue="1">
      <formula>ISERROR(D1)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5</vt:i4>
      </vt:variant>
    </vt:vector>
  </HeadingPairs>
  <TitlesOfParts>
    <vt:vector size="14" baseType="lpstr">
      <vt:lpstr>Naslovna str.</vt:lpstr>
      <vt:lpstr>IKR-KU</vt:lpstr>
      <vt:lpstr>RS-KU</vt:lpstr>
      <vt:lpstr>IZL-KU</vt:lpstr>
      <vt:lpstr>MI-KU</vt:lpstr>
      <vt:lpstr>SS-KU</vt:lpstr>
      <vt:lpstr>ROC-KU</vt:lpstr>
      <vt:lpstr>PL-MS-KU</vt:lpstr>
      <vt:lpstr>Kontrole</vt:lpstr>
      <vt:lpstr>'IKR-KU'!Podrucje_ispisa</vt:lpstr>
      <vt:lpstr>'IZL-KU'!Podrucje_ispisa</vt:lpstr>
      <vt:lpstr>'MI-KU'!Podrucje_ispisa</vt:lpstr>
      <vt:lpstr>'ROC-KU'!Podrucje_ispisa</vt:lpstr>
      <vt:lpstr>'RS-KU'!Podrucje_ispisa</vt:lpstr>
    </vt:vector>
  </TitlesOfParts>
  <Company>NBH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V.RUKAVINA I. MARTINJAK, S.P.T.</dc:creator>
  <cp:lastModifiedBy>Siniša Klišmanić</cp:lastModifiedBy>
  <cp:lastPrinted>2018-06-28T06:28:29Z</cp:lastPrinted>
  <dcterms:created xsi:type="dcterms:W3CDTF">1999-04-02T08:45:14Z</dcterms:created>
  <dcterms:modified xsi:type="dcterms:W3CDTF">2018-10-04T08:16:24Z</dcterms:modified>
</cp:coreProperties>
</file>